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17970" windowHeight="10170" activeTab="1"/>
  </bookViews>
  <sheets>
    <sheet name="10,11,12" sheetId="2" r:id="rId1"/>
    <sheet name="2009,10,11,12" sheetId="8" r:id="rId2"/>
    <sheet name="Sestava kompatibility" sheetId="9" r:id="rId3"/>
  </sheets>
  <definedNames>
    <definedName name="_xlnm.Print_Area" localSheetId="1">'2009,10,11,12'!$A$1:$K$96</definedName>
  </definedNames>
  <calcPr calcId="152511"/>
</workbook>
</file>

<file path=xl/calcChain.xml><?xml version="1.0" encoding="utf-8"?>
<calcChain xmlns="http://schemas.openxmlformats.org/spreadsheetml/2006/main">
  <c r="G77" i="8" l="1"/>
  <c r="G32" i="8"/>
  <c r="G42" i="8" l="1"/>
  <c r="G84" i="8"/>
  <c r="G86" i="8" s="1"/>
  <c r="G89" i="8" s="1"/>
  <c r="J255" i="2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92" i="2"/>
  <c r="I109" i="2"/>
  <c r="I188" i="2"/>
  <c r="I250" i="2"/>
  <c r="I271" i="2"/>
  <c r="H261" i="2" l="1"/>
  <c r="J81" i="2"/>
  <c r="J83" i="2" s="1"/>
  <c r="I261" i="2"/>
  <c r="I265" i="2" s="1"/>
  <c r="I83" i="2"/>
  <c r="H81" i="2"/>
  <c r="H83" i="2" s="1"/>
  <c r="G81" i="2"/>
  <c r="G83" i="2" s="1"/>
  <c r="G261" i="2"/>
  <c r="J261" i="2"/>
  <c r="J265" i="2" s="1"/>
  <c r="G44" i="8"/>
  <c r="G88" i="8" l="1"/>
  <c r="G91" i="8" s="1"/>
</calcChain>
</file>

<file path=xl/sharedStrings.xml><?xml version="1.0" encoding="utf-8"?>
<sst xmlns="http://schemas.openxmlformats.org/spreadsheetml/2006/main" count="274" uniqueCount="193">
  <si>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</si>
  <si>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</si>
  <si>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</si>
  <si>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</si>
  <si>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</si>
  <si>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</si>
  <si>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</si>
  <si>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</si>
  <si>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</si>
  <si>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</si>
  <si>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</si>
  <si>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</si>
  <si>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</si>
  <si>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</si>
  <si>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</si>
  <si>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</si>
  <si>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</si>
  <si>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</si>
  <si>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</si>
  <si>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</si>
  <si>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</si>
  <si>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</si>
  <si>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</si>
  <si>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</si>
  <si>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</si>
  <si>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</si>
  <si>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</si>
  <si>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</si>
  <si>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</si>
  <si>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</si>
  <si>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</si>
  <si>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</si>
  <si>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</si>
  <si>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</si>
  <si>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</si>
  <si>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</si>
  <si>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</si>
  <si>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</si>
  <si>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</si>
  <si>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</si>
  <si>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</si>
  <si>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</si>
  <si>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</si>
  <si>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</si>
  <si>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</si>
  <si>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</si>
  <si>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</si>
  <si>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</si>
  <si>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</si>
  <si>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</si>
  <si>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</si>
  <si>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</si>
  <si>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</si>
  <si>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</si>
  <si>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</si>
  <si>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</si>
  <si>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</si>
  <si>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</si>
  <si>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</si>
  <si>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</si>
  <si>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</si>
  <si>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</si>
  <si>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</si>
  <si>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</si>
  <si>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</si>
  <si>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</si>
  <si>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</si>
  <si>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</si>
  <si>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</si>
  <si>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</si>
  <si>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</si>
  <si>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</si>
  <si>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</si>
  <si>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</si>
  <si>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</si>
  <si>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</si>
  <si>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</si>
  <si>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</si>
  <si>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</si>
  <si>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</si>
  <si>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</si>
  <si>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</si>
  <si>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</si>
  <si>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</si>
  <si>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</si>
  <si>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</si>
  <si>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</si>
  <si>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</si>
  <si>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</si>
  <si>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</si>
  <si>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</si>
  <si>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</si>
  <si>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</si>
  <si>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</si>
  <si>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</si>
  <si>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</si>
  <si>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</si>
  <si>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</si>
  <si>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</si>
  <si>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</si>
  <si>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</si>
  <si>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</si>
  <si>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</si>
  <si>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</si>
  <si>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</si>
  <si>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</si>
  <si>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</si>
  <si>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</si>
  <si>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</si>
  <si>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</si>
  <si>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</si>
  <si>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</si>
  <si>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</si>
  <si>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</si>
  <si>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</si>
  <si>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</si>
  <si>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</si>
  <si>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</si>
  <si>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</si>
  <si>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</si>
  <si>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</si>
  <si>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</si>
  <si>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</si>
  <si>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</si>
  <si>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</si>
  <si>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</si>
  <si>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</si>
  <si>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</si>
  <si>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</si>
  <si>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</si>
  <si>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</si>
  <si>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</si>
  <si>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</si>
  <si>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</si>
  <si>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</si>
  <si>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</si>
  <si>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</si>
  <si>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</si>
  <si>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</si>
  <si>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</si>
  <si>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</si>
  <si>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</si>
  <si>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</si>
  <si>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</si>
  <si>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</si>
  <si>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</si>
  <si>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</si>
  <si>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</si>
  <si>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</si>
  <si>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</si>
  <si>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</si>
  <si>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</si>
  <si>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</si>
  <si>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</si>
  <si>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</si>
  <si>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</si>
  <si>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</si>
  <si>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</si>
  <si>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</si>
  <si>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</si>
  <si>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Splátka úvěru na ČOV</t>
  </si>
  <si>
    <t>Celkem</t>
  </si>
  <si>
    <t>Pořádání veřejných produkcí-Hudeb.č.</t>
  </si>
  <si>
    <t>NI př.transf. Od obcí</t>
  </si>
  <si>
    <t>Ost. Př. Transfery ze stát. rozp.</t>
  </si>
  <si>
    <t>EKO KOM-prevence vzniku odpadů</t>
  </si>
  <si>
    <t>Dopr.obslužnost-Provoz veř.siln.dopr.</t>
  </si>
  <si>
    <t>Knihovnické činnosti</t>
  </si>
  <si>
    <t>Zálež.kultury,církví, a sděl. Prostředků</t>
  </si>
  <si>
    <t>Daň z příjmů FO ze sam. Činnosti</t>
  </si>
  <si>
    <t>Převody z rozpočtových účtů</t>
  </si>
  <si>
    <t>Územní plánování</t>
  </si>
  <si>
    <t>Ochrana obyvatelstva</t>
  </si>
  <si>
    <t>Komunální služby a územní rozvoj</t>
  </si>
  <si>
    <t>Inv. Převody z národního fondu OPŽP (EU)</t>
  </si>
  <si>
    <t xml:space="preserve">Výdaje </t>
  </si>
  <si>
    <t>Výdaje celkem vč. dluhové služby</t>
  </si>
  <si>
    <t>Činnost úz. org. krizového řízení</t>
  </si>
  <si>
    <t>Příjmy:</t>
  </si>
  <si>
    <t>Výdaje:</t>
  </si>
  <si>
    <t>že rozdíl bude hrazen z výnosů hospodaření minulých let.</t>
  </si>
  <si>
    <t>Stráž ochrany krajiny</t>
  </si>
  <si>
    <t>Rozdíl</t>
  </si>
  <si>
    <t xml:space="preserve">Daň z hazardních her </t>
  </si>
  <si>
    <t>Zrušený odvod z loterií  apod. her kromě</t>
  </si>
  <si>
    <t>Odvody za odnětí půdy ze zem.půd.fond.</t>
  </si>
  <si>
    <t>Volby do zastupitelstva ÚSC</t>
  </si>
  <si>
    <t>Volba prezidenta republiky</t>
  </si>
  <si>
    <t>Ve Hvozdnici dne 06. 11. 2017</t>
  </si>
  <si>
    <t xml:space="preserve">Rozpočet obce na rok 2018 - návrh </t>
  </si>
  <si>
    <t>razítko obce</t>
  </si>
  <si>
    <t>JUDr. Helena Kučerová, Ph.D., v.r., starostka</t>
  </si>
  <si>
    <t xml:space="preserve">Rozpočet bude schválen jako schodkový s tím,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</si>
</sst>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indexed="17"/>
      <name val="Arial CE"/>
      <charset val="238"/>
    </font>
    <font>
      <b/>
      <sz val="10"/>
      <color indexed="50"/>
      <name val="Arial CE"/>
      <charset val="238"/>
    </font>
    <font>
      <b/>
      <sz val="10"/>
      <color indexed="17"/>
      <name val="Arial CE"/>
      <charset val="238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2"/>
      <color indexed="10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3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3" fontId="2" fillId="0" borderId="0" xfId="0" applyNumberFormat="1" applyFont="1"/>
    <xf numFmtId="0" fontId="4" fillId="0" borderId="0" xfId="0" applyFont="1"/>
    <xf numFmtId="14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3" fontId="6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4" fontId="3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2" fillId="0" borderId="5" xfId="0" applyFont="1" applyBorder="1"/>
    <xf numFmtId="0" fontId="2" fillId="0" borderId="0" xfId="0" applyFont="1" applyBorder="1"/>
    <xf numFmtId="4" fontId="2" fillId="0" borderId="0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2" fillId="0" borderId="0" xfId="0" applyNumberFormat="1" applyFont="1" applyFill="1"/>
    <xf numFmtId="3" fontId="6" fillId="0" borderId="0" xfId="0" applyNumberFormat="1" applyFont="1" applyFill="1"/>
    <xf numFmtId="3" fontId="6" fillId="0" borderId="7" xfId="0" applyNumberFormat="1" applyFont="1" applyFill="1" applyBorder="1"/>
    <xf numFmtId="3" fontId="7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4" fillId="0" borderId="0" xfId="0" applyNumberFormat="1" applyFont="1" applyFill="1"/>
    <xf numFmtId="3" fontId="2" fillId="0" borderId="8" xfId="0" applyNumberFormat="1" applyFont="1" applyFill="1" applyBorder="1"/>
    <xf numFmtId="0" fontId="6" fillId="0" borderId="0" xfId="0" applyFont="1"/>
    <xf numFmtId="0" fontId="8" fillId="0" borderId="0" xfId="0" applyFont="1"/>
    <xf numFmtId="0" fontId="7" fillId="0" borderId="0" xfId="0" applyFont="1"/>
    <xf numFmtId="4" fontId="0" fillId="0" borderId="0" xfId="0" applyNumberFormat="1"/>
    <xf numFmtId="4" fontId="4" fillId="0" borderId="0" xfId="0" applyNumberFormat="1" applyFont="1"/>
    <xf numFmtId="4" fontId="2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6" fillId="0" borderId="0" xfId="0" applyNumberFormat="1" applyFont="1"/>
    <xf numFmtId="4" fontId="6" fillId="0" borderId="0" xfId="0" applyNumberFormat="1" applyFont="1" applyFill="1"/>
    <xf numFmtId="4" fontId="0" fillId="2" borderId="0" xfId="0" applyNumberFormat="1" applyFill="1"/>
    <xf numFmtId="4" fontId="3" fillId="2" borderId="2" xfId="0" applyNumberFormat="1" applyFont="1" applyFill="1" applyBorder="1"/>
    <xf numFmtId="4" fontId="0" fillId="2" borderId="4" xfId="0" applyNumberFormat="1" applyFill="1" applyBorder="1"/>
    <xf numFmtId="4" fontId="2" fillId="2" borderId="0" xfId="0" applyNumberFormat="1" applyFont="1" applyFill="1" applyBorder="1"/>
    <xf numFmtId="4" fontId="2" fillId="2" borderId="7" xfId="0" applyNumberFormat="1" applyFont="1" applyFill="1" applyBorder="1"/>
    <xf numFmtId="4" fontId="10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4" fontId="0" fillId="0" borderId="7" xfId="0" applyNumberFormat="1" applyBorder="1"/>
    <xf numFmtId="4" fontId="6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7" fillId="0" borderId="1" xfId="0" applyNumberFormat="1" applyFont="1" applyBorder="1"/>
    <xf numFmtId="4" fontId="9" fillId="0" borderId="2" xfId="0" applyNumberFormat="1" applyFont="1" applyBorder="1"/>
    <xf numFmtId="4" fontId="9" fillId="0" borderId="8" xfId="0" applyNumberFormat="1" applyFont="1" applyBorder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14" fillId="0" borderId="0" xfId="0" applyNumberFormat="1" applyFont="1"/>
    <xf numFmtId="4" fontId="0" fillId="0" borderId="1" xfId="0" applyNumberFormat="1" applyBorder="1"/>
    <xf numFmtId="4" fontId="7" fillId="0" borderId="2" xfId="0" applyNumberFormat="1" applyFont="1" applyBorder="1"/>
    <xf numFmtId="4" fontId="7" fillId="0" borderId="8" xfId="0" applyNumberFormat="1" applyFont="1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Font="1" applyBorder="1"/>
    <xf numFmtId="0" fontId="0" fillId="0" borderId="0" xfId="0" applyBorder="1"/>
    <xf numFmtId="0" fontId="3" fillId="0" borderId="0" xfId="0" applyFont="1" applyBorder="1"/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4" fontId="0" fillId="0" borderId="0" xfId="0" applyNumberFormat="1" applyFill="1" applyBorder="1"/>
    <xf numFmtId="4" fontId="1" fillId="0" borderId="0" xfId="0" applyNumberFormat="1" applyFont="1" applyFill="1" applyBorder="1"/>
    <xf numFmtId="4" fontId="6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0" xfId="0" applyFont="1" applyBorder="1"/>
    <xf numFmtId="4" fontId="0" fillId="0" borderId="0" xfId="0" applyNumberFormat="1" applyFont="1" applyFill="1" applyBorder="1"/>
    <xf numFmtId="4" fontId="16" fillId="0" borderId="0" xfId="0" applyNumberFormat="1" applyFont="1" applyFill="1" applyBorder="1"/>
    <xf numFmtId="0" fontId="8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0" fillId="0" borderId="0" xfId="0" applyBorder="1" applyAlignment="1">
      <alignment horizontal="right"/>
    </xf>
    <xf numFmtId="3" fontId="2" fillId="0" borderId="0" xfId="0" applyNumberFormat="1" applyFont="1" applyBorder="1"/>
    <xf numFmtId="0" fontId="17" fillId="0" borderId="0" xfId="0" applyFont="1" applyBorder="1"/>
    <xf numFmtId="4" fontId="18" fillId="0" borderId="0" xfId="0" applyNumberFormat="1" applyFont="1" applyFill="1" applyBorder="1"/>
    <xf numFmtId="0" fontId="7" fillId="0" borderId="0" xfId="0" applyFont="1" applyFill="1" applyBorder="1"/>
    <xf numFmtId="0" fontId="19" fillId="0" borderId="0" xfId="0" applyFont="1" applyBorder="1"/>
    <xf numFmtId="0" fontId="1" fillId="0" borderId="15" xfId="0" applyFont="1" applyBorder="1"/>
    <xf numFmtId="0" fontId="0" fillId="0" borderId="0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140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3"/>
  <sheetViews>
    <sheetView tabSelected="1" topLeftCell="A85" zoomScale="110" zoomScaleNormal="100" workbookViewId="0">
      <pane xSplit="6" topLeftCell="G1" activePane="topRight" state="frozen"/>
      <selection pane="topRight" activeCell="F83" sqref="F83"/>
    </sheetView>
  </sheetViews>
  <sheetFormatPr defaultColWidth="9.140625" defaultRowHeight="12.75" x14ac:dyDescent="0.2"/>
  <cols>
    <col min="1" max="1" width="9.140625" style="81"/>
    <col min="2" max="2" width="8.28515625" style="81" customWidth="1"/>
    <col min="3" max="4" width="10.140625" style="81" bestFit="1" customWidth="1"/>
    <col min="5" max="5" width="9.140625" style="81"/>
    <col min="6" max="6" width="15.7109375" style="81" customWidth="1"/>
    <col min="7" max="7" width="23" style="81" customWidth="1"/>
    <col min="8" max="8" width="6.28515625" style="81" customWidth="1"/>
    <col min="9" max="16384" width="9.140625" style="81"/>
  </cols>
  <sheetData>
    <row r="1" spans="1:7" ht="15.75" x14ac:dyDescent="0.25">
      <c r="A1" s="82" t="s">
        <v>31</v>
      </c>
      <c r="B1" s="20"/>
      <c r="G1" s="87"/>
    </row>
    <row r="2" spans="1:7" x14ac:dyDescent="0.2">
      <c r="G2" s="83"/>
    </row>
    <row r="3" spans="1:7" s="85" customFormat="1" ht="15.75" x14ac:dyDescent="0.25">
      <c r="A3" s="95"/>
      <c r="B3" s="85" t="s">
        <v>189</v>
      </c>
      <c r="G3" s="84"/>
    </row>
    <row r="4" spans="1:7" x14ac:dyDescent="0.2">
      <c r="G4" s="86"/>
    </row>
    <row r="5" spans="1:7" ht="15.75" x14ac:dyDescent="0.25">
      <c r="A5" s="82" t="s">
        <v>0</v>
      </c>
      <c r="G5" s="87"/>
    </row>
    <row r="6" spans="1:7" x14ac:dyDescent="0.2">
      <c r="G6" s="87"/>
    </row>
    <row r="7" spans="1:7" x14ac:dyDescent="0.2">
      <c r="A7" s="81" t="s">
        <v>1</v>
      </c>
      <c r="G7" s="87"/>
    </row>
    <row r="8" spans="1:7" x14ac:dyDescent="0.2">
      <c r="B8" s="81">
        <v>1111</v>
      </c>
      <c r="C8" s="81" t="s">
        <v>2</v>
      </c>
      <c r="G8" s="88">
        <v>1200000</v>
      </c>
    </row>
    <row r="9" spans="1:7" x14ac:dyDescent="0.2">
      <c r="B9" s="81">
        <v>1112</v>
      </c>
      <c r="C9" s="81" t="s">
        <v>169</v>
      </c>
      <c r="G9" s="88">
        <v>30000</v>
      </c>
    </row>
    <row r="10" spans="1:7" x14ac:dyDescent="0.2">
      <c r="B10" s="81">
        <v>1113</v>
      </c>
      <c r="C10" s="81" t="s">
        <v>4</v>
      </c>
      <c r="G10" s="88">
        <v>120000</v>
      </c>
    </row>
    <row r="11" spans="1:7" x14ac:dyDescent="0.2">
      <c r="B11" s="81">
        <v>1121</v>
      </c>
      <c r="C11" s="81" t="s">
        <v>5</v>
      </c>
      <c r="G11" s="88">
        <v>1200000</v>
      </c>
    </row>
    <row r="12" spans="1:7" x14ac:dyDescent="0.2">
      <c r="B12" s="81">
        <v>1211</v>
      </c>
      <c r="C12" s="81" t="s">
        <v>6</v>
      </c>
      <c r="G12" s="88">
        <v>2300000</v>
      </c>
    </row>
    <row r="13" spans="1:7" x14ac:dyDescent="0.2">
      <c r="B13" s="87">
        <v>1334</v>
      </c>
      <c r="C13" s="81" t="s">
        <v>185</v>
      </c>
      <c r="G13" s="88">
        <v>5000</v>
      </c>
    </row>
    <row r="14" spans="1:7" x14ac:dyDescent="0.2">
      <c r="B14" s="81">
        <v>1337</v>
      </c>
      <c r="C14" s="81" t="s">
        <v>8</v>
      </c>
      <c r="G14" s="88">
        <v>380000</v>
      </c>
    </row>
    <row r="15" spans="1:7" x14ac:dyDescent="0.2">
      <c r="B15" s="81">
        <v>1341</v>
      </c>
      <c r="C15" s="81" t="s">
        <v>9</v>
      </c>
      <c r="G15" s="88">
        <v>8000</v>
      </c>
    </row>
    <row r="16" spans="1:7" x14ac:dyDescent="0.2">
      <c r="B16" s="81">
        <v>1344</v>
      </c>
      <c r="C16" s="81" t="s">
        <v>143</v>
      </c>
      <c r="G16" s="88">
        <v>5000</v>
      </c>
    </row>
    <row r="17" spans="1:7" x14ac:dyDescent="0.2">
      <c r="B17" s="81">
        <v>1361</v>
      </c>
      <c r="C17" s="81" t="s">
        <v>11</v>
      </c>
      <c r="G17" s="88">
        <v>4000</v>
      </c>
    </row>
    <row r="18" spans="1:7" x14ac:dyDescent="0.2">
      <c r="B18" s="87">
        <v>1381</v>
      </c>
      <c r="C18" s="81" t="s">
        <v>183</v>
      </c>
      <c r="G18" s="88">
        <v>16000</v>
      </c>
    </row>
    <row r="19" spans="1:7" x14ac:dyDescent="0.2">
      <c r="B19" s="104">
        <v>1382</v>
      </c>
      <c r="C19" s="104" t="s">
        <v>184</v>
      </c>
      <c r="D19" s="104"/>
      <c r="E19" s="104"/>
      <c r="F19" s="104"/>
      <c r="G19" s="88">
        <v>1000</v>
      </c>
    </row>
    <row r="20" spans="1:7" x14ac:dyDescent="0.2">
      <c r="B20" s="81">
        <v>1511</v>
      </c>
      <c r="C20" s="81" t="s">
        <v>7</v>
      </c>
      <c r="G20" s="88">
        <v>570000</v>
      </c>
    </row>
    <row r="21" spans="1:7" x14ac:dyDescent="0.2">
      <c r="B21" s="81">
        <v>4111</v>
      </c>
      <c r="C21" s="81" t="s">
        <v>90</v>
      </c>
      <c r="G21" s="88">
        <v>40000</v>
      </c>
    </row>
    <row r="22" spans="1:7" x14ac:dyDescent="0.2">
      <c r="B22" s="81">
        <v>4112</v>
      </c>
      <c r="C22" s="81" t="s">
        <v>12</v>
      </c>
      <c r="G22" s="88">
        <v>93000</v>
      </c>
    </row>
    <row r="23" spans="1:7" x14ac:dyDescent="0.2">
      <c r="B23" s="81">
        <v>4113</v>
      </c>
      <c r="C23" s="81" t="s">
        <v>98</v>
      </c>
      <c r="G23" s="88">
        <v>0</v>
      </c>
    </row>
    <row r="24" spans="1:7" x14ac:dyDescent="0.2">
      <c r="B24" s="81">
        <v>4116</v>
      </c>
      <c r="C24" s="81" t="s">
        <v>13</v>
      </c>
      <c r="G24" s="88">
        <v>0</v>
      </c>
    </row>
    <row r="25" spans="1:7" x14ac:dyDescent="0.2">
      <c r="B25" s="81">
        <v>4121</v>
      </c>
      <c r="C25" s="81" t="s">
        <v>163</v>
      </c>
      <c r="G25" s="88">
        <v>0</v>
      </c>
    </row>
    <row r="26" spans="1:7" x14ac:dyDescent="0.2">
      <c r="B26" s="81">
        <v>4122</v>
      </c>
      <c r="C26" s="81" t="s">
        <v>91</v>
      </c>
      <c r="G26" s="88">
        <v>485000</v>
      </c>
    </row>
    <row r="27" spans="1:7" x14ac:dyDescent="0.2">
      <c r="B27" s="81">
        <v>4213</v>
      </c>
      <c r="C27" s="81" t="s">
        <v>99</v>
      </c>
      <c r="G27" s="89">
        <v>0</v>
      </c>
    </row>
    <row r="28" spans="1:7" x14ac:dyDescent="0.2">
      <c r="B28" s="81">
        <v>4216</v>
      </c>
      <c r="C28" s="81" t="s">
        <v>164</v>
      </c>
      <c r="G28" s="89">
        <v>0</v>
      </c>
    </row>
    <row r="29" spans="1:7" x14ac:dyDescent="0.2">
      <c r="B29" s="81">
        <v>4218</v>
      </c>
      <c r="C29" s="81" t="s">
        <v>174</v>
      </c>
      <c r="G29" s="89">
        <v>0</v>
      </c>
    </row>
    <row r="30" spans="1:7" x14ac:dyDescent="0.2">
      <c r="B30" s="81">
        <v>4222</v>
      </c>
      <c r="C30" s="81" t="s">
        <v>92</v>
      </c>
      <c r="G30" s="89">
        <v>0</v>
      </c>
    </row>
    <row r="31" spans="1:7" x14ac:dyDescent="0.2">
      <c r="B31" s="81">
        <v>4134</v>
      </c>
      <c r="C31" s="81" t="s">
        <v>170</v>
      </c>
      <c r="G31" s="89">
        <v>0</v>
      </c>
    </row>
    <row r="32" spans="1:7" x14ac:dyDescent="0.2">
      <c r="A32" s="20" t="s">
        <v>14</v>
      </c>
      <c r="B32" s="20"/>
      <c r="C32" s="20"/>
      <c r="D32" s="20"/>
      <c r="E32" s="20"/>
      <c r="F32" s="20"/>
      <c r="G32" s="90">
        <f>SUM(G26+G22+G21+G20+G19+G18+G17+G16+G15+G14+G13+G12+G11+G10+G9+G8)</f>
        <v>6457000</v>
      </c>
    </row>
    <row r="33" spans="1:7" x14ac:dyDescent="0.2">
      <c r="A33" s="20"/>
      <c r="B33" s="20"/>
      <c r="C33" s="20"/>
      <c r="D33" s="20"/>
      <c r="E33" s="20"/>
      <c r="F33" s="20"/>
      <c r="G33" s="88"/>
    </row>
    <row r="34" spans="1:7" x14ac:dyDescent="0.2">
      <c r="A34" s="20">
        <v>2310</v>
      </c>
      <c r="B34" s="20"/>
      <c r="C34" s="20" t="s">
        <v>15</v>
      </c>
      <c r="G34" s="88">
        <v>117000</v>
      </c>
    </row>
    <row r="35" spans="1:7" x14ac:dyDescent="0.2">
      <c r="A35" s="20">
        <v>2321</v>
      </c>
      <c r="B35" s="20"/>
      <c r="C35" s="20" t="s">
        <v>93</v>
      </c>
      <c r="D35" s="20"/>
      <c r="E35" s="20"/>
      <c r="F35" s="20"/>
      <c r="G35" s="88">
        <v>68000</v>
      </c>
    </row>
    <row r="36" spans="1:7" x14ac:dyDescent="0.2">
      <c r="A36" s="20">
        <v>3632</v>
      </c>
      <c r="B36" s="20"/>
      <c r="C36" s="20" t="s">
        <v>16</v>
      </c>
      <c r="G36" s="88">
        <v>15000</v>
      </c>
    </row>
    <row r="37" spans="1:7" x14ac:dyDescent="0.2">
      <c r="A37" s="20">
        <v>3639</v>
      </c>
      <c r="B37" s="20"/>
      <c r="C37" s="20" t="s">
        <v>103</v>
      </c>
      <c r="G37" s="88">
        <v>700000</v>
      </c>
    </row>
    <row r="38" spans="1:7" x14ac:dyDescent="0.2">
      <c r="A38" s="20">
        <v>3727</v>
      </c>
      <c r="B38" s="20"/>
      <c r="C38" s="20" t="s">
        <v>165</v>
      </c>
      <c r="G38" s="88">
        <v>70000</v>
      </c>
    </row>
    <row r="39" spans="1:7" x14ac:dyDescent="0.2">
      <c r="A39" s="20">
        <v>6171</v>
      </c>
      <c r="B39" s="20"/>
      <c r="C39" s="20" t="s">
        <v>25</v>
      </c>
      <c r="D39" s="20"/>
      <c r="E39" s="20"/>
      <c r="G39" s="88">
        <v>306000</v>
      </c>
    </row>
    <row r="40" spans="1:7" x14ac:dyDescent="0.2">
      <c r="A40" s="20">
        <v>6310</v>
      </c>
      <c r="B40" s="20"/>
      <c r="C40" s="20" t="s">
        <v>148</v>
      </c>
      <c r="D40" s="20"/>
      <c r="E40" s="20"/>
      <c r="G40" s="88">
        <v>2000</v>
      </c>
    </row>
    <row r="41" spans="1:7" x14ac:dyDescent="0.2">
      <c r="A41" s="20"/>
      <c r="B41" s="20"/>
      <c r="C41" s="20"/>
      <c r="D41" s="20"/>
      <c r="E41" s="20"/>
      <c r="F41" s="20"/>
      <c r="G41" s="88"/>
    </row>
    <row r="42" spans="1:7" x14ac:dyDescent="0.2">
      <c r="A42" s="20" t="s">
        <v>18</v>
      </c>
      <c r="B42" s="20"/>
      <c r="C42" s="20"/>
      <c r="D42" s="20"/>
      <c r="E42" s="20"/>
      <c r="F42" s="20"/>
      <c r="G42" s="90">
        <f>SUM(G40+G39+G38+G37+G36+G35+G34)</f>
        <v>1278000</v>
      </c>
    </row>
    <row r="43" spans="1:7" x14ac:dyDescent="0.2">
      <c r="G43" s="88"/>
    </row>
    <row r="44" spans="1:7" ht="15.75" x14ac:dyDescent="0.25">
      <c r="A44" s="82" t="s">
        <v>20</v>
      </c>
      <c r="B44" s="82"/>
      <c r="C44" s="82"/>
      <c r="D44" s="82"/>
      <c r="E44" s="82"/>
      <c r="F44" s="82"/>
      <c r="G44" s="91">
        <f>SUM(G32+G42)</f>
        <v>7735000</v>
      </c>
    </row>
    <row r="45" spans="1:7" ht="15.75" x14ac:dyDescent="0.25">
      <c r="A45" s="82"/>
      <c r="B45" s="82"/>
      <c r="C45" s="82"/>
      <c r="D45" s="82"/>
      <c r="E45" s="82"/>
      <c r="F45" s="82"/>
      <c r="G45" s="88"/>
    </row>
    <row r="46" spans="1:7" ht="18" x14ac:dyDescent="0.25">
      <c r="A46" s="97" t="s">
        <v>21</v>
      </c>
      <c r="G46" s="88"/>
    </row>
    <row r="47" spans="1:7" ht="15.75" x14ac:dyDescent="0.25">
      <c r="A47" s="82"/>
      <c r="G47" s="90"/>
    </row>
    <row r="48" spans="1:7" x14ac:dyDescent="0.2">
      <c r="A48" s="20">
        <v>2212</v>
      </c>
      <c r="B48" s="20"/>
      <c r="C48" s="20" t="s">
        <v>22</v>
      </c>
      <c r="D48" s="20"/>
      <c r="E48" s="20"/>
      <c r="F48" s="20"/>
      <c r="G48" s="90">
        <v>2050000</v>
      </c>
    </row>
    <row r="49" spans="1:7" x14ac:dyDescent="0.2">
      <c r="A49" s="20">
        <v>2221</v>
      </c>
      <c r="B49" s="20"/>
      <c r="C49" s="20" t="s">
        <v>166</v>
      </c>
      <c r="D49" s="20"/>
      <c r="E49" s="20"/>
      <c r="F49" s="20"/>
      <c r="G49" s="90">
        <v>200000</v>
      </c>
    </row>
    <row r="50" spans="1:7" x14ac:dyDescent="0.2">
      <c r="A50" s="20">
        <v>2310</v>
      </c>
      <c r="B50" s="20"/>
      <c r="C50" s="20" t="s">
        <v>15</v>
      </c>
      <c r="G50" s="90">
        <v>95000</v>
      </c>
    </row>
    <row r="51" spans="1:7" x14ac:dyDescent="0.2">
      <c r="A51" s="20">
        <v>2321</v>
      </c>
      <c r="B51" s="96"/>
      <c r="C51" s="20" t="s">
        <v>43</v>
      </c>
      <c r="D51" s="20"/>
      <c r="E51" s="20"/>
      <c r="G51" s="90">
        <v>30000</v>
      </c>
    </row>
    <row r="52" spans="1:7" x14ac:dyDescent="0.2">
      <c r="A52" s="20">
        <v>3111</v>
      </c>
      <c r="B52" s="96"/>
      <c r="C52" s="20" t="s">
        <v>44</v>
      </c>
      <c r="D52" s="20"/>
      <c r="G52" s="90">
        <v>610000</v>
      </c>
    </row>
    <row r="53" spans="1:7" x14ac:dyDescent="0.2">
      <c r="A53" s="92">
        <v>3113</v>
      </c>
      <c r="C53" s="92" t="s">
        <v>45</v>
      </c>
      <c r="G53" s="90">
        <v>400000</v>
      </c>
    </row>
    <row r="54" spans="1:7" x14ac:dyDescent="0.2">
      <c r="A54" s="20">
        <v>3312</v>
      </c>
      <c r="B54" s="20"/>
      <c r="C54" s="20" t="s">
        <v>162</v>
      </c>
      <c r="D54" s="20"/>
      <c r="E54" s="20"/>
      <c r="G54" s="90">
        <v>20000</v>
      </c>
    </row>
    <row r="55" spans="1:7" x14ac:dyDescent="0.2">
      <c r="A55" s="20">
        <v>3314</v>
      </c>
      <c r="B55" s="20"/>
      <c r="C55" s="20" t="s">
        <v>167</v>
      </c>
      <c r="G55" s="90">
        <v>115000</v>
      </c>
    </row>
    <row r="56" spans="1:7" x14ac:dyDescent="0.2">
      <c r="A56" s="20">
        <v>3399</v>
      </c>
      <c r="B56" s="20"/>
      <c r="C56" s="20" t="s">
        <v>168</v>
      </c>
      <c r="D56" s="20"/>
      <c r="E56" s="20"/>
      <c r="F56" s="20"/>
      <c r="G56" s="90">
        <v>260000</v>
      </c>
    </row>
    <row r="57" spans="1:7" x14ac:dyDescent="0.2">
      <c r="A57" s="20">
        <v>3419</v>
      </c>
      <c r="B57" s="20"/>
      <c r="C57" s="20" t="s">
        <v>113</v>
      </c>
      <c r="D57" s="20"/>
      <c r="E57" s="20"/>
      <c r="F57" s="20"/>
      <c r="G57" s="90">
        <v>150000</v>
      </c>
    </row>
    <row r="58" spans="1:7" x14ac:dyDescent="0.2">
      <c r="A58" s="20">
        <v>3421</v>
      </c>
      <c r="B58" s="20"/>
      <c r="C58" s="20" t="s">
        <v>85</v>
      </c>
      <c r="D58" s="20"/>
      <c r="E58" s="20"/>
      <c r="F58" s="20"/>
      <c r="G58" s="90">
        <v>50000</v>
      </c>
    </row>
    <row r="59" spans="1:7" x14ac:dyDescent="0.2">
      <c r="A59" s="20">
        <v>3631</v>
      </c>
      <c r="B59" s="96"/>
      <c r="C59" s="92" t="s">
        <v>131</v>
      </c>
      <c r="D59" s="20"/>
      <c r="E59" s="20"/>
      <c r="F59" s="20"/>
      <c r="G59" s="90">
        <v>100000</v>
      </c>
    </row>
    <row r="60" spans="1:7" x14ac:dyDescent="0.2">
      <c r="A60" s="20">
        <v>3632</v>
      </c>
      <c r="B60" s="96"/>
      <c r="C60" s="20" t="s">
        <v>16</v>
      </c>
      <c r="G60" s="90">
        <v>12000</v>
      </c>
    </row>
    <row r="61" spans="1:7" x14ac:dyDescent="0.2">
      <c r="A61" s="20">
        <v>3635</v>
      </c>
      <c r="C61" s="20" t="s">
        <v>171</v>
      </c>
      <c r="D61" s="20"/>
      <c r="E61" s="20"/>
      <c r="F61" s="20"/>
      <c r="G61" s="90">
        <v>104000</v>
      </c>
    </row>
    <row r="62" spans="1:7" x14ac:dyDescent="0.2">
      <c r="A62" s="92">
        <v>3639</v>
      </c>
      <c r="B62" s="20"/>
      <c r="C62" s="92" t="s">
        <v>173</v>
      </c>
      <c r="G62" s="90">
        <v>300000</v>
      </c>
    </row>
    <row r="63" spans="1:7" x14ac:dyDescent="0.2">
      <c r="A63" s="20">
        <v>3721</v>
      </c>
      <c r="C63" s="20" t="s">
        <v>54</v>
      </c>
      <c r="D63" s="20"/>
      <c r="E63" s="20"/>
      <c r="F63" s="20"/>
      <c r="G63" s="90">
        <v>20000</v>
      </c>
    </row>
    <row r="64" spans="1:7" x14ac:dyDescent="0.2">
      <c r="A64" s="20">
        <v>3722</v>
      </c>
      <c r="B64" s="20"/>
      <c r="C64" s="20" t="s">
        <v>55</v>
      </c>
      <c r="D64" s="20"/>
      <c r="E64" s="20"/>
      <c r="F64" s="20"/>
      <c r="G64" s="90">
        <v>583000</v>
      </c>
    </row>
    <row r="65" spans="1:7" x14ac:dyDescent="0.2">
      <c r="A65" s="20">
        <v>3749</v>
      </c>
      <c r="B65" s="96"/>
      <c r="C65" s="20" t="s">
        <v>181</v>
      </c>
      <c r="D65" s="20"/>
      <c r="E65" s="20"/>
      <c r="F65" s="20"/>
      <c r="G65" s="90">
        <v>10000</v>
      </c>
    </row>
    <row r="66" spans="1:7" x14ac:dyDescent="0.2">
      <c r="A66" s="20">
        <v>5212</v>
      </c>
      <c r="B66" s="96"/>
      <c r="C66" s="20" t="s">
        <v>172</v>
      </c>
      <c r="D66" s="20"/>
      <c r="E66" s="20"/>
      <c r="F66" s="20"/>
      <c r="G66" s="90">
        <v>30000</v>
      </c>
    </row>
    <row r="67" spans="1:7" x14ac:dyDescent="0.2">
      <c r="A67" s="20">
        <v>5272</v>
      </c>
      <c r="B67" s="96"/>
      <c r="C67" s="92" t="s">
        <v>177</v>
      </c>
      <c r="D67" s="20"/>
      <c r="E67" s="20"/>
      <c r="F67" s="20"/>
      <c r="G67" s="90">
        <v>10000</v>
      </c>
    </row>
    <row r="68" spans="1:7" x14ac:dyDescent="0.2">
      <c r="A68" s="20">
        <v>5512</v>
      </c>
      <c r="B68" s="80"/>
      <c r="C68" s="20" t="s">
        <v>56</v>
      </c>
      <c r="D68" s="20"/>
      <c r="E68" s="20"/>
      <c r="F68" s="20"/>
      <c r="G68" s="90">
        <v>108000</v>
      </c>
    </row>
    <row r="69" spans="1:7" x14ac:dyDescent="0.2">
      <c r="A69" s="20">
        <v>6112</v>
      </c>
      <c r="C69" s="20" t="s">
        <v>24</v>
      </c>
      <c r="D69" s="20"/>
      <c r="G69" s="90">
        <v>1004000</v>
      </c>
    </row>
    <row r="70" spans="1:7" x14ac:dyDescent="0.2">
      <c r="A70" s="92">
        <v>6114</v>
      </c>
      <c r="C70" s="92" t="s">
        <v>186</v>
      </c>
      <c r="G70" s="90">
        <v>20000</v>
      </c>
    </row>
    <row r="71" spans="1:7" x14ac:dyDescent="0.2">
      <c r="A71" s="92">
        <v>6118</v>
      </c>
      <c r="C71" s="92" t="s">
        <v>187</v>
      </c>
      <c r="G71" s="90">
        <v>20000</v>
      </c>
    </row>
    <row r="72" spans="1:7" x14ac:dyDescent="0.2">
      <c r="A72" s="20">
        <v>6171</v>
      </c>
      <c r="C72" s="20" t="s">
        <v>25</v>
      </c>
      <c r="D72" s="20"/>
      <c r="G72" s="90">
        <v>2501000</v>
      </c>
    </row>
    <row r="73" spans="1:7" x14ac:dyDescent="0.2">
      <c r="A73" s="20">
        <v>6310</v>
      </c>
      <c r="C73" s="20" t="s">
        <v>73</v>
      </c>
      <c r="D73" s="20"/>
      <c r="E73" s="20"/>
      <c r="G73" s="90">
        <v>77000</v>
      </c>
    </row>
    <row r="74" spans="1:7" x14ac:dyDescent="0.2">
      <c r="A74" s="20">
        <v>6320</v>
      </c>
      <c r="C74" s="20" t="s">
        <v>74</v>
      </c>
      <c r="D74" s="20"/>
      <c r="G74" s="90">
        <v>32000</v>
      </c>
    </row>
    <row r="75" spans="1:7" x14ac:dyDescent="0.2">
      <c r="A75" s="20"/>
      <c r="C75" s="20"/>
      <c r="D75" s="20"/>
      <c r="E75" s="20"/>
      <c r="F75" s="20"/>
      <c r="G75" s="90"/>
    </row>
    <row r="76" spans="1:7" x14ac:dyDescent="0.2">
      <c r="A76" s="20"/>
      <c r="C76" s="20"/>
      <c r="D76" s="20"/>
      <c r="E76" s="20"/>
      <c r="F76" s="20"/>
      <c r="G76" s="88"/>
    </row>
    <row r="77" spans="1:7" ht="15.75" x14ac:dyDescent="0.25">
      <c r="A77" s="82" t="s">
        <v>175</v>
      </c>
      <c r="C77" s="20"/>
      <c r="D77" s="20"/>
      <c r="E77" s="20"/>
      <c r="F77" s="20"/>
      <c r="G77" s="91">
        <f>SUM(G48:G76)</f>
        <v>8911000</v>
      </c>
    </row>
    <row r="78" spans="1:7" ht="15.75" x14ac:dyDescent="0.25">
      <c r="A78" s="20"/>
      <c r="C78" s="82"/>
      <c r="D78" s="20"/>
      <c r="E78" s="20"/>
      <c r="F78" s="20"/>
      <c r="G78" s="88"/>
    </row>
    <row r="79" spans="1:7" ht="15.75" x14ac:dyDescent="0.25">
      <c r="A79" s="82" t="s">
        <v>176</v>
      </c>
      <c r="B79" s="80"/>
      <c r="C79" s="92" t="s">
        <v>33</v>
      </c>
      <c r="D79" s="82"/>
      <c r="E79" s="82"/>
      <c r="G79" s="88"/>
    </row>
    <row r="80" spans="1:7" x14ac:dyDescent="0.2">
      <c r="B80" s="80"/>
      <c r="C80" s="80"/>
      <c r="G80" s="88"/>
    </row>
    <row r="81" spans="1:9" x14ac:dyDescent="0.2">
      <c r="B81" s="80"/>
      <c r="C81" s="81" t="s">
        <v>82</v>
      </c>
      <c r="G81" s="88">
        <v>165600</v>
      </c>
    </row>
    <row r="82" spans="1:9" x14ac:dyDescent="0.2">
      <c r="C82" s="81" t="s">
        <v>160</v>
      </c>
      <c r="G82" s="88">
        <v>288000</v>
      </c>
    </row>
    <row r="83" spans="1:9" ht="15.75" x14ac:dyDescent="0.25">
      <c r="B83" s="82"/>
      <c r="C83" s="105" t="s">
        <v>161</v>
      </c>
      <c r="G83" s="93"/>
    </row>
    <row r="84" spans="1:9" ht="15.75" x14ac:dyDescent="0.25">
      <c r="C84" s="98"/>
      <c r="F84" s="82"/>
      <c r="G84" s="94">
        <f>SUM(G81+G82+G83)</f>
        <v>453600</v>
      </c>
    </row>
    <row r="85" spans="1:9" ht="15.75" x14ac:dyDescent="0.25">
      <c r="C85" s="82"/>
      <c r="F85" s="82"/>
      <c r="G85" s="94"/>
    </row>
    <row r="86" spans="1:9" ht="15.75" x14ac:dyDescent="0.25">
      <c r="A86" s="82" t="s">
        <v>27</v>
      </c>
      <c r="C86" s="20"/>
      <c r="D86" s="82"/>
      <c r="E86" s="82"/>
      <c r="G86" s="91">
        <f>SUM(G77+G84)</f>
        <v>9364600</v>
      </c>
    </row>
    <row r="87" spans="1:9" x14ac:dyDescent="0.2">
      <c r="A87" s="20"/>
      <c r="D87" s="20"/>
      <c r="E87" s="99"/>
      <c r="G87" s="87"/>
    </row>
    <row r="88" spans="1:9" ht="18" x14ac:dyDescent="0.25">
      <c r="A88" s="100" t="s">
        <v>178</v>
      </c>
      <c r="G88" s="91">
        <f>SUM(G44)</f>
        <v>7735000</v>
      </c>
    </row>
    <row r="89" spans="1:9" ht="18" x14ac:dyDescent="0.25">
      <c r="A89" s="100" t="s">
        <v>179</v>
      </c>
      <c r="B89" s="20"/>
      <c r="G89" s="91">
        <f>SUM(G86)</f>
        <v>9364600</v>
      </c>
    </row>
    <row r="90" spans="1:9" ht="15.75" x14ac:dyDescent="0.25">
      <c r="C90" s="85"/>
      <c r="G90" s="91"/>
    </row>
    <row r="91" spans="1:9" ht="15.75" x14ac:dyDescent="0.25">
      <c r="A91" s="85" t="s">
        <v>182</v>
      </c>
      <c r="B91" s="85"/>
      <c r="C91" s="85"/>
      <c r="D91" s="85"/>
      <c r="E91" s="85"/>
      <c r="F91" s="85"/>
      <c r="G91" s="101">
        <f>SUM(G88-G89)</f>
        <v>-1629600</v>
      </c>
    </row>
    <row r="92" spans="1:9" ht="15.75" x14ac:dyDescent="0.25">
      <c r="A92" s="85"/>
      <c r="B92" s="85"/>
      <c r="C92" s="85"/>
      <c r="D92" s="85"/>
      <c r="E92" s="85"/>
      <c r="F92" s="85"/>
      <c r="G92" s="101"/>
    </row>
    <row r="93" spans="1:9" ht="15.75" x14ac:dyDescent="0.25">
      <c r="A93" s="85" t="s">
        <v>192</v>
      </c>
      <c r="B93" s="85"/>
      <c r="C93" s="85"/>
      <c r="D93" s="85"/>
      <c r="E93" s="85"/>
      <c r="F93" s="85"/>
      <c r="G93" s="102"/>
      <c r="H93" s="85"/>
      <c r="I93" s="85"/>
    </row>
    <row r="94" spans="1:9" ht="15.75" x14ac:dyDescent="0.25">
      <c r="A94" s="85" t="s">
        <v>180</v>
      </c>
      <c r="B94" s="85"/>
      <c r="D94" s="85"/>
      <c r="E94" s="85"/>
      <c r="F94" s="85"/>
      <c r="G94" s="102"/>
      <c r="H94" s="85"/>
      <c r="I94" s="85"/>
    </row>
    <row r="95" spans="1:9" ht="14.25" x14ac:dyDescent="0.2">
      <c r="C95" s="103"/>
      <c r="G95" s="87"/>
    </row>
    <row r="96" spans="1:9" ht="14.25" x14ac:dyDescent="0.2">
      <c r="B96" s="103" t="s">
        <v>188</v>
      </c>
      <c r="C96" s="103"/>
      <c r="D96" s="103"/>
      <c r="E96" s="103"/>
      <c r="F96" s="103"/>
      <c r="G96" s="87"/>
    </row>
    <row r="97" spans="2:7" ht="14.25" x14ac:dyDescent="0.2">
      <c r="B97" s="103"/>
      <c r="C97" s="103"/>
      <c r="D97" s="103"/>
      <c r="E97" s="103"/>
      <c r="F97" s="103"/>
      <c r="G97" s="87"/>
    </row>
    <row r="98" spans="2:7" ht="14.25" x14ac:dyDescent="0.2">
      <c r="B98" s="103" t="s">
        <v>190</v>
      </c>
      <c r="C98" s="103"/>
      <c r="D98" s="103"/>
      <c r="E98" s="103"/>
      <c r="F98" s="103"/>
      <c r="G98" s="87"/>
    </row>
    <row r="99" spans="2:7" ht="14.25" x14ac:dyDescent="0.2">
      <c r="B99" s="103"/>
      <c r="C99" s="103"/>
      <c r="D99" s="103" t="s">
        <v>191</v>
      </c>
      <c r="E99" s="103"/>
      <c r="F99" s="103"/>
      <c r="G99" s="87"/>
    </row>
    <row r="100" spans="2:7" ht="14.25" x14ac:dyDescent="0.2">
      <c r="B100" s="103"/>
      <c r="D100" s="103"/>
      <c r="E100" s="103"/>
      <c r="F100" s="103"/>
      <c r="G100" s="87"/>
    </row>
    <row r="101" spans="2:7" x14ac:dyDescent="0.2">
      <c r="G101" s="87"/>
    </row>
    <row r="102" spans="2:7" x14ac:dyDescent="0.2">
      <c r="G102" s="87"/>
    </row>
    <row r="103" spans="2:7" x14ac:dyDescent="0.2">
      <c r="G103" s="87"/>
    </row>
    <row r="104" spans="2:7" x14ac:dyDescent="0.2">
      <c r="G104" s="87"/>
    </row>
    <row r="105" spans="2:7" x14ac:dyDescent="0.2">
      <c r="G105" s="87"/>
    </row>
    <row r="106" spans="2:7" x14ac:dyDescent="0.2">
      <c r="G106" s="87"/>
    </row>
    <row r="107" spans="2:7" x14ac:dyDescent="0.2">
      <c r="G107" s="87"/>
    </row>
    <row r="108" spans="2:7" x14ac:dyDescent="0.2">
      <c r="G108" s="87"/>
    </row>
    <row r="109" spans="2:7" x14ac:dyDescent="0.2">
      <c r="G109" s="87"/>
    </row>
    <row r="110" spans="2:7" x14ac:dyDescent="0.2">
      <c r="G110" s="87"/>
    </row>
    <row r="111" spans="2:7" x14ac:dyDescent="0.2">
      <c r="G111" s="87"/>
    </row>
    <row r="112" spans="2:7" x14ac:dyDescent="0.2">
      <c r="G112" s="87"/>
    </row>
    <row r="113" spans="7:7" x14ac:dyDescent="0.2">
      <c r="G113" s="87"/>
    </row>
    <row r="114" spans="7:7" x14ac:dyDescent="0.2">
      <c r="G114" s="87"/>
    </row>
    <row r="115" spans="7:7" x14ac:dyDescent="0.2">
      <c r="G115" s="87"/>
    </row>
    <row r="116" spans="7:7" x14ac:dyDescent="0.2">
      <c r="G116" s="87"/>
    </row>
    <row r="117" spans="7:7" x14ac:dyDescent="0.2">
      <c r="G117" s="87"/>
    </row>
    <row r="118" spans="7:7" x14ac:dyDescent="0.2">
      <c r="G118" s="87"/>
    </row>
    <row r="119" spans="7:7" x14ac:dyDescent="0.2">
      <c r="G119" s="87"/>
    </row>
    <row r="120" spans="7:7" x14ac:dyDescent="0.2">
      <c r="G120" s="87"/>
    </row>
    <row r="121" spans="7:7" x14ac:dyDescent="0.2">
      <c r="G121" s="87"/>
    </row>
    <row r="122" spans="7:7" x14ac:dyDescent="0.2">
      <c r="G122" s="87"/>
    </row>
    <row r="123" spans="7:7" x14ac:dyDescent="0.2">
      <c r="G123" s="87"/>
    </row>
    <row r="124" spans="7:7" x14ac:dyDescent="0.2">
      <c r="G124" s="87"/>
    </row>
    <row r="125" spans="7:7" x14ac:dyDescent="0.2">
      <c r="G125" s="87"/>
    </row>
    <row r="126" spans="7:7" x14ac:dyDescent="0.2">
      <c r="G126" s="87"/>
    </row>
    <row r="127" spans="7:7" x14ac:dyDescent="0.2">
      <c r="G127" s="87"/>
    </row>
    <row r="128" spans="7:7" x14ac:dyDescent="0.2">
      <c r="G128" s="87"/>
    </row>
    <row r="129" spans="7:7" x14ac:dyDescent="0.2">
      <c r="G129" s="87"/>
    </row>
    <row r="130" spans="7:7" x14ac:dyDescent="0.2">
      <c r="G130" s="87"/>
    </row>
    <row r="131" spans="7:7" x14ac:dyDescent="0.2">
      <c r="G131" s="87"/>
    </row>
    <row r="132" spans="7:7" x14ac:dyDescent="0.2">
      <c r="G132" s="87"/>
    </row>
    <row r="133" spans="7:7" x14ac:dyDescent="0.2">
      <c r="G133" s="87"/>
    </row>
    <row r="134" spans="7:7" x14ac:dyDescent="0.2">
      <c r="G134" s="87"/>
    </row>
    <row r="135" spans="7:7" x14ac:dyDescent="0.2">
      <c r="G135" s="87"/>
    </row>
    <row r="136" spans="7:7" x14ac:dyDescent="0.2">
      <c r="G136" s="87"/>
    </row>
    <row r="137" spans="7:7" x14ac:dyDescent="0.2">
      <c r="G137" s="87"/>
    </row>
    <row r="138" spans="7:7" x14ac:dyDescent="0.2">
      <c r="G138" s="87"/>
    </row>
    <row r="139" spans="7:7" x14ac:dyDescent="0.2">
      <c r="G139" s="87"/>
    </row>
    <row r="140" spans="7:7" x14ac:dyDescent="0.2">
      <c r="G140" s="87"/>
    </row>
    <row r="141" spans="7:7" x14ac:dyDescent="0.2">
      <c r="G141" s="87"/>
    </row>
    <row r="142" spans="7:7" x14ac:dyDescent="0.2">
      <c r="G142" s="87"/>
    </row>
    <row r="143" spans="7:7" x14ac:dyDescent="0.2">
      <c r="G143" s="87"/>
    </row>
    <row r="144" spans="7:7" x14ac:dyDescent="0.2">
      <c r="G144" s="87"/>
    </row>
    <row r="145" spans="7:7" x14ac:dyDescent="0.2">
      <c r="G145" s="87"/>
    </row>
    <row r="146" spans="7:7" x14ac:dyDescent="0.2">
      <c r="G146" s="87"/>
    </row>
    <row r="147" spans="7:7" x14ac:dyDescent="0.2">
      <c r="G147" s="87"/>
    </row>
    <row r="148" spans="7:7" x14ac:dyDescent="0.2">
      <c r="G148" s="87"/>
    </row>
    <row r="149" spans="7:7" x14ac:dyDescent="0.2">
      <c r="G149" s="87"/>
    </row>
    <row r="150" spans="7:7" x14ac:dyDescent="0.2">
      <c r="G150" s="87"/>
    </row>
    <row r="151" spans="7:7" x14ac:dyDescent="0.2">
      <c r="G151" s="87"/>
    </row>
    <row r="152" spans="7:7" x14ac:dyDescent="0.2">
      <c r="G152" s="87"/>
    </row>
    <row r="153" spans="7:7" x14ac:dyDescent="0.2">
      <c r="G153" s="87"/>
    </row>
    <row r="154" spans="7:7" x14ac:dyDescent="0.2">
      <c r="G154" s="87"/>
    </row>
    <row r="155" spans="7:7" x14ac:dyDescent="0.2">
      <c r="G155" s="87"/>
    </row>
    <row r="156" spans="7:7" x14ac:dyDescent="0.2">
      <c r="G156" s="87"/>
    </row>
    <row r="157" spans="7:7" x14ac:dyDescent="0.2">
      <c r="G157" s="87"/>
    </row>
    <row r="158" spans="7:7" x14ac:dyDescent="0.2">
      <c r="G158" s="87"/>
    </row>
    <row r="159" spans="7:7" x14ac:dyDescent="0.2">
      <c r="G159" s="87"/>
    </row>
    <row r="160" spans="7:7" x14ac:dyDescent="0.2">
      <c r="G160" s="87"/>
    </row>
    <row r="161" spans="7:7" x14ac:dyDescent="0.2">
      <c r="G161" s="87"/>
    </row>
    <row r="162" spans="7:7" x14ac:dyDescent="0.2">
      <c r="G162" s="87"/>
    </row>
    <row r="163" spans="7:7" x14ac:dyDescent="0.2">
      <c r="G163" s="87"/>
    </row>
    <row r="164" spans="7:7" x14ac:dyDescent="0.2">
      <c r="G164" s="87"/>
    </row>
    <row r="165" spans="7:7" x14ac:dyDescent="0.2">
      <c r="G165" s="87"/>
    </row>
    <row r="166" spans="7:7" x14ac:dyDescent="0.2">
      <c r="G166" s="87"/>
    </row>
    <row r="167" spans="7:7" x14ac:dyDescent="0.2">
      <c r="G167" s="87"/>
    </row>
    <row r="168" spans="7:7" x14ac:dyDescent="0.2">
      <c r="G168" s="87"/>
    </row>
    <row r="169" spans="7:7" x14ac:dyDescent="0.2">
      <c r="G169" s="87"/>
    </row>
    <row r="170" spans="7:7" x14ac:dyDescent="0.2">
      <c r="G170" s="87"/>
    </row>
    <row r="171" spans="7:7" x14ac:dyDescent="0.2">
      <c r="G171" s="87"/>
    </row>
    <row r="172" spans="7:7" x14ac:dyDescent="0.2">
      <c r="G172" s="87"/>
    </row>
    <row r="173" spans="7:7" x14ac:dyDescent="0.2">
      <c r="G173" s="87"/>
    </row>
    <row r="174" spans="7:7" x14ac:dyDescent="0.2">
      <c r="G174" s="87"/>
    </row>
    <row r="175" spans="7:7" x14ac:dyDescent="0.2">
      <c r="G175" s="87"/>
    </row>
    <row r="176" spans="7:7" x14ac:dyDescent="0.2">
      <c r="G176" s="87"/>
    </row>
    <row r="177" spans="7:7" x14ac:dyDescent="0.2">
      <c r="G177" s="87"/>
    </row>
    <row r="178" spans="7:7" x14ac:dyDescent="0.2">
      <c r="G178" s="87"/>
    </row>
    <row r="179" spans="7:7" x14ac:dyDescent="0.2">
      <c r="G179" s="87"/>
    </row>
    <row r="180" spans="7:7" x14ac:dyDescent="0.2">
      <c r="G180" s="87"/>
    </row>
    <row r="181" spans="7:7" x14ac:dyDescent="0.2">
      <c r="G181" s="87"/>
    </row>
    <row r="182" spans="7:7" x14ac:dyDescent="0.2">
      <c r="G182" s="87"/>
    </row>
    <row r="183" spans="7:7" x14ac:dyDescent="0.2">
      <c r="G183" s="87"/>
    </row>
    <row r="184" spans="7:7" x14ac:dyDescent="0.2">
      <c r="G184" s="87"/>
    </row>
    <row r="185" spans="7:7" x14ac:dyDescent="0.2">
      <c r="G185" s="87"/>
    </row>
    <row r="186" spans="7:7" x14ac:dyDescent="0.2">
      <c r="G186" s="87"/>
    </row>
    <row r="187" spans="7:7" x14ac:dyDescent="0.2">
      <c r="G187" s="87"/>
    </row>
    <row r="188" spans="7:7" x14ac:dyDescent="0.2">
      <c r="G188" s="87"/>
    </row>
    <row r="189" spans="7:7" x14ac:dyDescent="0.2">
      <c r="G189" s="87"/>
    </row>
    <row r="190" spans="7:7" x14ac:dyDescent="0.2">
      <c r="G190" s="87"/>
    </row>
    <row r="191" spans="7:7" x14ac:dyDescent="0.2">
      <c r="G191" s="87"/>
    </row>
    <row r="192" spans="7:7" x14ac:dyDescent="0.2">
      <c r="G192" s="87"/>
    </row>
    <row r="193" spans="7:7" x14ac:dyDescent="0.2">
      <c r="G193" s="87"/>
    </row>
    <row r="194" spans="7:7" x14ac:dyDescent="0.2">
      <c r="G194" s="87"/>
    </row>
    <row r="195" spans="7:7" x14ac:dyDescent="0.2">
      <c r="G195" s="87"/>
    </row>
    <row r="196" spans="7:7" x14ac:dyDescent="0.2">
      <c r="G196" s="87"/>
    </row>
    <row r="197" spans="7:7" x14ac:dyDescent="0.2">
      <c r="G197" s="87"/>
    </row>
    <row r="198" spans="7:7" x14ac:dyDescent="0.2">
      <c r="G198" s="87"/>
    </row>
    <row r="199" spans="7:7" x14ac:dyDescent="0.2">
      <c r="G199" s="87"/>
    </row>
    <row r="200" spans="7:7" x14ac:dyDescent="0.2">
      <c r="G200" s="87"/>
    </row>
    <row r="201" spans="7:7" x14ac:dyDescent="0.2">
      <c r="G201" s="87"/>
    </row>
    <row r="202" spans="7:7" x14ac:dyDescent="0.2">
      <c r="G202" s="87"/>
    </row>
    <row r="203" spans="7:7" x14ac:dyDescent="0.2">
      <c r="G203" s="87"/>
    </row>
    <row r="204" spans="7:7" x14ac:dyDescent="0.2">
      <c r="G204" s="87"/>
    </row>
    <row r="205" spans="7:7" x14ac:dyDescent="0.2">
      <c r="G205" s="87"/>
    </row>
    <row r="206" spans="7:7" x14ac:dyDescent="0.2">
      <c r="G206" s="87"/>
    </row>
    <row r="207" spans="7:7" x14ac:dyDescent="0.2">
      <c r="G207" s="87"/>
    </row>
    <row r="208" spans="7:7" x14ac:dyDescent="0.2">
      <c r="G208" s="87"/>
    </row>
    <row r="209" spans="7:7" x14ac:dyDescent="0.2">
      <c r="G209" s="87"/>
    </row>
    <row r="210" spans="7:7" x14ac:dyDescent="0.2">
      <c r="G210" s="87"/>
    </row>
    <row r="211" spans="7:7" x14ac:dyDescent="0.2">
      <c r="G211" s="87"/>
    </row>
    <row r="212" spans="7:7" x14ac:dyDescent="0.2">
      <c r="G212" s="87"/>
    </row>
    <row r="213" spans="7:7" x14ac:dyDescent="0.2">
      <c r="G213" s="87"/>
    </row>
    <row r="214" spans="7:7" x14ac:dyDescent="0.2">
      <c r="G214" s="87"/>
    </row>
    <row r="215" spans="7:7" x14ac:dyDescent="0.2">
      <c r="G215" s="87"/>
    </row>
    <row r="216" spans="7:7" x14ac:dyDescent="0.2">
      <c r="G216" s="87"/>
    </row>
    <row r="217" spans="7:7" x14ac:dyDescent="0.2">
      <c r="G217" s="87"/>
    </row>
    <row r="218" spans="7:7" x14ac:dyDescent="0.2">
      <c r="G218" s="87"/>
    </row>
    <row r="219" spans="7:7" x14ac:dyDescent="0.2">
      <c r="G219" s="87"/>
    </row>
    <row r="220" spans="7:7" x14ac:dyDescent="0.2">
      <c r="G220" s="87"/>
    </row>
    <row r="221" spans="7:7" x14ac:dyDescent="0.2">
      <c r="G221" s="87"/>
    </row>
    <row r="222" spans="7:7" x14ac:dyDescent="0.2">
      <c r="G222" s="87"/>
    </row>
    <row r="223" spans="7:7" x14ac:dyDescent="0.2">
      <c r="G223" s="87"/>
    </row>
    <row r="224" spans="7:7" x14ac:dyDescent="0.2">
      <c r="G224" s="87"/>
    </row>
    <row r="225" spans="7:7" x14ac:dyDescent="0.2">
      <c r="G225" s="87"/>
    </row>
    <row r="226" spans="7:7" x14ac:dyDescent="0.2">
      <c r="G226" s="87"/>
    </row>
    <row r="227" spans="7:7" x14ac:dyDescent="0.2">
      <c r="G227" s="87"/>
    </row>
    <row r="228" spans="7:7" x14ac:dyDescent="0.2">
      <c r="G228" s="87"/>
    </row>
    <row r="229" spans="7:7" x14ac:dyDescent="0.2">
      <c r="G229" s="87"/>
    </row>
    <row r="230" spans="7:7" x14ac:dyDescent="0.2">
      <c r="G230" s="87"/>
    </row>
    <row r="231" spans="7:7" x14ac:dyDescent="0.2">
      <c r="G231" s="87"/>
    </row>
    <row r="232" spans="7:7" x14ac:dyDescent="0.2">
      <c r="G232" s="87"/>
    </row>
    <row r="233" spans="7:7" x14ac:dyDescent="0.2">
      <c r="G233" s="87"/>
    </row>
    <row r="234" spans="7:7" x14ac:dyDescent="0.2">
      <c r="G234" s="87"/>
    </row>
    <row r="235" spans="7:7" x14ac:dyDescent="0.2">
      <c r="G235" s="87"/>
    </row>
    <row r="236" spans="7:7" x14ac:dyDescent="0.2">
      <c r="G236" s="87"/>
    </row>
    <row r="237" spans="7:7" x14ac:dyDescent="0.2">
      <c r="G237" s="87"/>
    </row>
    <row r="238" spans="7:7" x14ac:dyDescent="0.2">
      <c r="G238" s="87"/>
    </row>
    <row r="239" spans="7:7" x14ac:dyDescent="0.2">
      <c r="G239" s="87"/>
    </row>
    <row r="240" spans="7:7" x14ac:dyDescent="0.2">
      <c r="G240" s="87"/>
    </row>
    <row r="241" spans="7:7" x14ac:dyDescent="0.2">
      <c r="G241" s="87"/>
    </row>
    <row r="242" spans="7:7" x14ac:dyDescent="0.2">
      <c r="G242" s="87"/>
    </row>
    <row r="243" spans="7:7" x14ac:dyDescent="0.2">
      <c r="G243" s="87"/>
    </row>
    <row r="244" spans="7:7" x14ac:dyDescent="0.2">
      <c r="G244" s="87"/>
    </row>
    <row r="245" spans="7:7" x14ac:dyDescent="0.2">
      <c r="G245" s="87"/>
    </row>
    <row r="246" spans="7:7" x14ac:dyDescent="0.2">
      <c r="G246" s="87"/>
    </row>
    <row r="247" spans="7:7" x14ac:dyDescent="0.2">
      <c r="G247" s="87"/>
    </row>
    <row r="248" spans="7:7" x14ac:dyDescent="0.2">
      <c r="G248" s="87"/>
    </row>
    <row r="249" spans="7:7" x14ac:dyDescent="0.2">
      <c r="G249" s="87"/>
    </row>
    <row r="250" spans="7:7" x14ac:dyDescent="0.2">
      <c r="G250" s="87"/>
    </row>
    <row r="251" spans="7:7" x14ac:dyDescent="0.2">
      <c r="G251" s="87"/>
    </row>
    <row r="252" spans="7:7" x14ac:dyDescent="0.2">
      <c r="G252" s="87"/>
    </row>
    <row r="253" spans="7:7" x14ac:dyDescent="0.2">
      <c r="G253" s="87"/>
    </row>
    <row r="254" spans="7:7" x14ac:dyDescent="0.2">
      <c r="G254" s="87"/>
    </row>
    <row r="255" spans="7:7" x14ac:dyDescent="0.2">
      <c r="G255" s="87"/>
    </row>
    <row r="256" spans="7:7" x14ac:dyDescent="0.2">
      <c r="G256" s="87"/>
    </row>
    <row r="257" spans="7:7" x14ac:dyDescent="0.2">
      <c r="G257" s="87"/>
    </row>
    <row r="258" spans="7:7" x14ac:dyDescent="0.2">
      <c r="G258" s="87"/>
    </row>
    <row r="259" spans="7:7" x14ac:dyDescent="0.2">
      <c r="G259" s="87"/>
    </row>
    <row r="260" spans="7:7" x14ac:dyDescent="0.2">
      <c r="G260" s="87"/>
    </row>
    <row r="261" spans="7:7" x14ac:dyDescent="0.2">
      <c r="G261" s="87"/>
    </row>
    <row r="262" spans="7:7" x14ac:dyDescent="0.2">
      <c r="G262" s="87"/>
    </row>
    <row r="263" spans="7:7" x14ac:dyDescent="0.2">
      <c r="G263" s="87"/>
    </row>
  </sheetData>
  <phoneticPr fontId="15" type="noConversion"/>
  <printOptions horizontalCentered="1"/>
  <pageMargins left="1" right="1" top="1" bottom="1" header="0.5" footer="0.5"/>
  <pageSetup paperSize="9" scale="68" fitToHeight="5" orientation="portrait" r:id="rId1"/>
  <headerFooter>
    <oddHeader>&amp;F</oddHeader>
    <oddFooter>Stránka &amp;P z &amp;N</oddFooter>
  </headerFooter>
  <rowBreaks count="3" manualBreakCount="3">
    <brk id="51" max="21" man="1"/>
    <brk id="60" max="21" man="1"/>
    <brk id="7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honeticPr fontId="1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10,11,12</vt:lpstr>
      <vt:lpstr>2009,10,11,12</vt:lpstr>
      <vt:lpstr>Sestava kompatibility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Helena</cp:lastModifiedBy>
  <cp:lastPrinted>2017-11-06T07:50:52Z</cp:lastPrinted>
  <dcterms:created xsi:type="dcterms:W3CDTF">2006-01-04T09:08:37Z</dcterms:created>
  <dcterms:modified xsi:type="dcterms:W3CDTF">2018-10-12T08:44:17Z</dcterms:modified>
</cp:coreProperties>
</file>