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ozpočet 2021 + rozp.výhled " sheetId="3" r:id="rId1"/>
    <sheet name="podklady plán.skutečnost 2020" sheetId="2" r:id="rId2"/>
    <sheet name="podklady rozpočet 2021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5" i="2"/>
  <c r="B5" i="4" l="1"/>
  <c r="D17" i="2" l="1"/>
  <c r="B17" i="2" l="1"/>
  <c r="B21" i="4" l="1"/>
  <c r="B24" i="4" s="1"/>
  <c r="B9" i="4" l="1"/>
  <c r="B11" i="4" l="1"/>
  <c r="I14" i="3"/>
  <c r="G14" i="3"/>
  <c r="D14" i="3"/>
  <c r="I13" i="3"/>
  <c r="G13" i="3"/>
  <c r="D13" i="3"/>
  <c r="M7" i="3"/>
  <c r="K7" i="3"/>
  <c r="H7" i="3"/>
  <c r="B31" i="2" l="1"/>
  <c r="B32" i="2" l="1"/>
</calcChain>
</file>

<file path=xl/sharedStrings.xml><?xml version="1.0" encoding="utf-8"?>
<sst xmlns="http://schemas.openxmlformats.org/spreadsheetml/2006/main" count="83" uniqueCount="59">
  <si>
    <t>částky v tis. Kč</t>
  </si>
  <si>
    <t>vlastní výnosy hlavní činnost</t>
  </si>
  <si>
    <t>výnosy doplňková činn.</t>
  </si>
  <si>
    <t>vlastní výnosy celkem</t>
  </si>
  <si>
    <t>náklady hlavní činnost</t>
  </si>
  <si>
    <t>náklady doplňková činn.</t>
  </si>
  <si>
    <t>náklady  celkem</t>
  </si>
  <si>
    <t>výsledek hospodaření
(doplňk. činnost)</t>
  </si>
  <si>
    <t>investiční dotace a příspěvky</t>
  </si>
  <si>
    <t xml:space="preserve">Základní škola a mateřská škola Suchdol nad Odrou, příspěvková organizace </t>
  </si>
  <si>
    <t>období</t>
  </si>
  <si>
    <t>Schválil : Mgr. Tomáš Vindiš</t>
  </si>
  <si>
    <t>příspěvek na provoz zřizovatel</t>
  </si>
  <si>
    <t>posílení IF zřizovatel</t>
  </si>
  <si>
    <t>zřizovatel</t>
  </si>
  <si>
    <t>Neinv. prostředky a dotace na provoz</t>
  </si>
  <si>
    <t>Vlastní prostředky</t>
  </si>
  <si>
    <t>školné</t>
  </si>
  <si>
    <t>stravování</t>
  </si>
  <si>
    <t>zapojení IF</t>
  </si>
  <si>
    <t>rozpouštění transferu</t>
  </si>
  <si>
    <t>ostatní výnosy</t>
  </si>
  <si>
    <t>zapojení Fondu odměn</t>
  </si>
  <si>
    <t>vlastní výnosy</t>
  </si>
  <si>
    <t>DČ</t>
  </si>
  <si>
    <t>Přímé výdaje na vzdělávání (platy kraj)</t>
  </si>
  <si>
    <t>Dotace Celkem</t>
  </si>
  <si>
    <t>Celkem</t>
  </si>
  <si>
    <t>Doplňková činnost</t>
  </si>
  <si>
    <t>Neinv. a inv. prostředky a dotace na provoz</t>
  </si>
  <si>
    <t>Obědy do škol</t>
  </si>
  <si>
    <t>UZ 13014</t>
  </si>
  <si>
    <t>UZ 33353</t>
  </si>
  <si>
    <t>UZ 33063</t>
  </si>
  <si>
    <t>UZ 33070</t>
  </si>
  <si>
    <t>dotace 2020 celkem</t>
  </si>
  <si>
    <t>organizaci znám nejdříve na přelomu února a března.</t>
  </si>
  <si>
    <t>Inv. Prostředky</t>
  </si>
  <si>
    <t>UZ 33353*</t>
  </si>
  <si>
    <t>neinvest. příspěvky a dotace celkem (hlav. činnost)</t>
  </si>
  <si>
    <t>schválený rozpočet Náklady         2020</t>
  </si>
  <si>
    <t>schválený rozpočet    Výnosy        2020</t>
  </si>
  <si>
    <t>plánovaná skutečnost Náklady     2020</t>
  </si>
  <si>
    <t>plánovaná skutečnost Výnosy      2020</t>
  </si>
  <si>
    <t>PROškolu (šablony II) - částečné čerpání dotace v roce 2019+2020</t>
  </si>
  <si>
    <t xml:space="preserve">Podpora výuky plavání v základních školách v roce 2020
</t>
  </si>
  <si>
    <t>vyúčt. PROVýuka nákl. 2017</t>
  </si>
  <si>
    <t>Dar ČEPS</t>
  </si>
  <si>
    <t>Plánovaná skutečnost rozpočet 2020</t>
  </si>
  <si>
    <t>Obědy pro děti</t>
  </si>
  <si>
    <t>PROškolu (šablony II) projekt prodloužen do 04/2021</t>
  </si>
  <si>
    <t>Později se rozpočet mění podle počtu žáků k 30.09. následujícího školního roku, tzn. šk.roku 2021/2022. Organizace bude se skutečným stavem</t>
  </si>
  <si>
    <t>rozpočtu na rok 2021 seznámena až v průběhu měsíce listopadu 2021.</t>
  </si>
  <si>
    <t>Zpracovala: Bc. Marcela Macíčková</t>
  </si>
  <si>
    <t xml:space="preserve">* Při výpočtu vycházíme z výše ukazatelů přímých výdajů pro rok 2020 k 31.10.2020. </t>
  </si>
  <si>
    <t xml:space="preserve"> Přímé výdaje na vzdělávání (prostředky kraje) jsou pouze orientační. Prvotní rozpočet bude </t>
  </si>
  <si>
    <t>Rozpočet 2021</t>
  </si>
  <si>
    <t>Střednědobý  výhled rozpočtu 2022-2023</t>
  </si>
  <si>
    <t>V Suchdole nad Odrou 28.12.2020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</si>
</sst>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#,##0.00\ _K_č"/>
    <numFmt numFmtId="167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family val="1"/>
      <charset val="238"/>
    </font>
    <font>
      <b/>
      <sz val="10"/>
      <name val="Times New Roman CE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0" fillId="2" borderId="0" xfId="0" applyFill="1" applyAlignment="1">
      <alignment horizontal="right" vertical="center"/>
    </xf>
    <xf numFmtId="0" fontId="7" fillId="0" borderId="0" xfId="0" applyFont="1"/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>
      <alignment horizontal="center" vertical="center" wrapText="1"/>
    </xf>
    <xf numFmtId="166" fontId="0" fillId="0" borderId="0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1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/>
    </xf>
    <xf numFmtId="166" fontId="0" fillId="0" borderId="10" xfId="0" applyNumberFormat="1" applyBorder="1"/>
    <xf numFmtId="1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166" fontId="0" fillId="0" borderId="16" xfId="0" applyNumberFormat="1" applyBorder="1"/>
    <xf numFmtId="167" fontId="0" fillId="0" borderId="0" xfId="0" applyNumberFormat="1"/>
    <xf numFmtId="0" fontId="0" fillId="0" borderId="17" xfId="0" applyBorder="1"/>
    <xf numFmtId="167" fontId="0" fillId="0" borderId="18" xfId="0" applyNumberFormat="1" applyBorder="1"/>
    <xf numFmtId="167" fontId="0" fillId="0" borderId="19" xfId="0" applyNumberFormat="1" applyBorder="1"/>
    <xf numFmtId="0" fontId="0" fillId="0" borderId="20" xfId="0" applyBorder="1"/>
    <xf numFmtId="167" fontId="0" fillId="0" borderId="21" xfId="0" applyNumberFormat="1" applyBorder="1"/>
    <xf numFmtId="167" fontId="0" fillId="0" borderId="22" xfId="0" applyNumberFormat="1" applyBorder="1"/>
    <xf numFmtId="0" fontId="0" fillId="0" borderId="23" xfId="0" applyBorder="1"/>
    <xf numFmtId="167" fontId="8" fillId="0" borderId="24" xfId="0" applyNumberFormat="1" applyFont="1" applyBorder="1"/>
    <xf numFmtId="167" fontId="0" fillId="0" borderId="25" xfId="0" applyNumberFormat="1" applyBorder="1"/>
    <xf numFmtId="167" fontId="8" fillId="0" borderId="21" xfId="0" applyNumberFormat="1" applyFont="1" applyBorder="1"/>
    <xf numFmtId="0" fontId="8" fillId="0" borderId="0" xfId="0" applyFont="1"/>
    <xf numFmtId="167" fontId="8" fillId="0" borderId="25" xfId="0" applyNumberFormat="1" applyFont="1" applyBorder="1"/>
    <xf numFmtId="1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8" xfId="0" applyNumberFormat="1" applyFont="1" applyBorder="1"/>
    <xf numFmtId="166" fontId="0" fillId="0" borderId="9" xfId="0" applyNumberFormat="1" applyFont="1" applyBorder="1"/>
    <xf numFmtId="1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7" xfId="0" applyNumberFormat="1" applyFont="1" applyBorder="1"/>
    <xf numFmtId="166" fontId="9" fillId="0" borderId="9" xfId="0" applyNumberFormat="1" applyFont="1" applyBorder="1"/>
    <xf numFmtId="1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0" fillId="0" borderId="22" xfId="0" applyFont="1" applyBorder="1" applyAlignment="1">
      <alignment vertical="center" wrapText="1"/>
    </xf>
    <xf numFmtId="167" fontId="8" fillId="0" borderId="22" xfId="0" applyNumberFormat="1" applyFont="1" applyBorder="1"/>
    <xf numFmtId="0" fontId="8" fillId="0" borderId="20" xfId="0" applyFont="1" applyBorder="1"/>
    <xf numFmtId="0" fontId="8" fillId="0" borderId="17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20" xfId="0" applyBorder="1" applyAlignment="1">
      <alignment horizontal="right"/>
    </xf>
    <xf numFmtId="0" fontId="0" fillId="0" borderId="17" xfId="0" applyBorder="1" applyAlignment="1">
      <alignment horizontal="right"/>
    </xf>
    <xf numFmtId="167" fontId="8" fillId="0" borderId="0" xfId="0" applyNumberFormat="1" applyFont="1"/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2" xfId="0" applyFont="1" applyBorder="1" applyAlignment="1">
      <alignment horizontal="left" vertical="center" wrapText="1"/>
    </xf>
    <xf numFmtId="0" fontId="14" fillId="0" borderId="10" xfId="1" applyFont="1" applyBorder="1"/>
    <xf numFmtId="167" fontId="0" fillId="0" borderId="0" xfId="0" applyNumberFormat="1" applyFill="1" applyBorder="1"/>
    <xf numFmtId="167" fontId="0" fillId="0" borderId="22" xfId="0" applyNumberForma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topLeftCell="A7" workbookViewId="0">
      <selection activeCell="E21" sqref="E21"/>
    </sheetView>
  </sheetViews>
  <sheetFormatPr defaultRowHeight="14.4" x14ac:dyDescent="0.3"/>
  <cols>
    <col min="1" max="1" width="12.109375" customWidth="1"/>
    <col min="2" max="2" width="12.6640625" customWidth="1"/>
    <col min="3" max="3" width="11.33203125" customWidth="1"/>
    <col min="4" max="4" width="11" customWidth="1"/>
    <col min="5" max="5" width="13" customWidth="1"/>
    <col min="6" max="6" width="10.44140625" bestFit="1" customWidth="1"/>
    <col min="7" max="7" width="11.33203125" customWidth="1"/>
    <col min="8" max="8" width="13.33203125" customWidth="1"/>
    <col min="9" max="9" width="12.33203125" customWidth="1"/>
    <col min="10" max="10" width="12.44140625" bestFit="1" customWidth="1"/>
    <col min="11" max="11" width="11.44140625" bestFit="1" customWidth="1"/>
    <col min="12" max="12" width="14.109375" customWidth="1"/>
    <col min="13" max="13" width="14.33203125" customWidth="1"/>
    <col min="14" max="14" width="12" customWidth="1"/>
  </cols>
  <sheetData>
    <row r="1" spans="1:14" ht="23.4" x14ac:dyDescent="0.45">
      <c r="B1" s="2" t="s">
        <v>9</v>
      </c>
      <c r="C1" s="2"/>
    </row>
    <row r="2" spans="1:14" ht="23.25" x14ac:dyDescent="0.35">
      <c r="B2" s="2"/>
      <c r="C2" s="2"/>
    </row>
    <row r="3" spans="1:14" ht="23.25" x14ac:dyDescent="0.35">
      <c r="B3" s="2"/>
      <c r="C3" s="2"/>
    </row>
    <row r="4" spans="1:14" ht="23.4" x14ac:dyDescent="0.45">
      <c r="B4" s="2" t="s">
        <v>56</v>
      </c>
      <c r="C4" s="2"/>
    </row>
    <row r="5" spans="1:14" ht="16.2" thickBot="1" x14ac:dyDescent="0.35">
      <c r="F5" s="15"/>
      <c r="G5" s="16"/>
      <c r="H5" s="16"/>
      <c r="I5" s="16"/>
      <c r="J5" s="16"/>
      <c r="K5" s="17"/>
      <c r="L5" s="18"/>
      <c r="N5" s="1" t="s">
        <v>0</v>
      </c>
    </row>
    <row r="6" spans="1:14" ht="87" customHeight="1" x14ac:dyDescent="0.3">
      <c r="A6" s="47" t="s">
        <v>40</v>
      </c>
      <c r="B6" s="48" t="s">
        <v>41</v>
      </c>
      <c r="C6" s="43" t="s">
        <v>42</v>
      </c>
      <c r="D6" s="51" t="s">
        <v>43</v>
      </c>
      <c r="E6" s="44" t="s">
        <v>10</v>
      </c>
      <c r="F6" s="14" t="s">
        <v>1</v>
      </c>
      <c r="G6" s="3" t="s">
        <v>2</v>
      </c>
      <c r="H6" s="11" t="s">
        <v>3</v>
      </c>
      <c r="I6" s="4" t="s">
        <v>4</v>
      </c>
      <c r="J6" s="5" t="s">
        <v>5</v>
      </c>
      <c r="K6" s="6" t="s">
        <v>6</v>
      </c>
      <c r="L6" s="12" t="s">
        <v>39</v>
      </c>
      <c r="M6" s="13" t="s">
        <v>7</v>
      </c>
      <c r="N6" s="7" t="s">
        <v>8</v>
      </c>
    </row>
    <row r="7" spans="1:14" ht="15.75" thickBot="1" x14ac:dyDescent="0.3">
      <c r="A7" s="49">
        <v>31490</v>
      </c>
      <c r="B7" s="50">
        <v>32200</v>
      </c>
      <c r="C7" s="49">
        <v>34800</v>
      </c>
      <c r="D7" s="50">
        <v>34805</v>
      </c>
      <c r="E7" s="20">
        <v>2021</v>
      </c>
      <c r="F7" s="45">
        <v>2700</v>
      </c>
      <c r="G7" s="45">
        <v>600</v>
      </c>
      <c r="H7" s="45">
        <f>F7+G7</f>
        <v>3300</v>
      </c>
      <c r="I7" s="45">
        <v>34400</v>
      </c>
      <c r="J7" s="45">
        <v>590</v>
      </c>
      <c r="K7" s="45">
        <f>I7+J7</f>
        <v>34990</v>
      </c>
      <c r="L7" s="45">
        <v>31700</v>
      </c>
      <c r="M7" s="45">
        <f>G7-J7</f>
        <v>10</v>
      </c>
      <c r="N7" s="46"/>
    </row>
    <row r="8" spans="1:14" ht="15" x14ac:dyDescent="0.25">
      <c r="F8" s="8"/>
      <c r="G8" s="8"/>
      <c r="H8" s="8"/>
      <c r="I8" s="8"/>
      <c r="J8" s="8"/>
      <c r="K8" s="8"/>
      <c r="L8" s="8"/>
      <c r="M8" s="8"/>
      <c r="N8" s="8"/>
    </row>
    <row r="9" spans="1:14" ht="23.25" x14ac:dyDescent="0.35">
      <c r="B9" s="2"/>
      <c r="C9" s="2"/>
      <c r="L9" s="52"/>
      <c r="N9" s="52"/>
    </row>
    <row r="10" spans="1:14" ht="23.4" x14ac:dyDescent="0.45">
      <c r="B10" s="2" t="s">
        <v>57</v>
      </c>
      <c r="C10" s="2"/>
      <c r="K10" s="52"/>
      <c r="L10" s="52"/>
    </row>
    <row r="11" spans="1:14" ht="15.75" thickBot="1" x14ac:dyDescent="0.3"/>
    <row r="12" spans="1:14" ht="57.6" x14ac:dyDescent="0.3">
      <c r="A12" s="19" t="s">
        <v>10</v>
      </c>
      <c r="B12" s="22" t="s">
        <v>1</v>
      </c>
      <c r="C12" s="22" t="s">
        <v>2</v>
      </c>
      <c r="D12" s="23" t="s">
        <v>3</v>
      </c>
      <c r="E12" s="24" t="s">
        <v>4</v>
      </c>
      <c r="F12" s="24" t="s">
        <v>5</v>
      </c>
      <c r="G12" s="25" t="s">
        <v>6</v>
      </c>
      <c r="H12" s="26" t="s">
        <v>39</v>
      </c>
      <c r="I12" s="26" t="s">
        <v>7</v>
      </c>
      <c r="J12" s="27" t="s">
        <v>8</v>
      </c>
    </row>
    <row r="13" spans="1:14" ht="15" x14ac:dyDescent="0.25">
      <c r="A13" s="28">
        <v>2022</v>
      </c>
      <c r="B13" s="21">
        <v>2800</v>
      </c>
      <c r="C13" s="21">
        <v>600</v>
      </c>
      <c r="D13" s="21">
        <f>B13+C13</f>
        <v>3400</v>
      </c>
      <c r="E13" s="21">
        <v>35000</v>
      </c>
      <c r="F13" s="21">
        <v>590</v>
      </c>
      <c r="G13" s="21">
        <f>E13+F13</f>
        <v>35590</v>
      </c>
      <c r="H13" s="21">
        <v>32000</v>
      </c>
      <c r="I13" s="21">
        <f>C13-F13</f>
        <v>10</v>
      </c>
      <c r="J13" s="29">
        <v>0</v>
      </c>
    </row>
    <row r="14" spans="1:14" ht="15.75" thickBot="1" x14ac:dyDescent="0.3">
      <c r="A14" s="20">
        <v>2023</v>
      </c>
      <c r="B14" s="9">
        <v>2800</v>
      </c>
      <c r="C14" s="9">
        <v>600</v>
      </c>
      <c r="D14" s="9">
        <f>B14+C14</f>
        <v>3400</v>
      </c>
      <c r="E14" s="9">
        <v>35000</v>
      </c>
      <c r="F14" s="9">
        <v>590</v>
      </c>
      <c r="G14" s="9">
        <f>E14+F14</f>
        <v>35590</v>
      </c>
      <c r="H14" s="9">
        <v>32000</v>
      </c>
      <c r="I14" s="9">
        <f>C14-F14</f>
        <v>10</v>
      </c>
      <c r="J14" s="10">
        <v>0</v>
      </c>
    </row>
    <row r="17" spans="1:1" x14ac:dyDescent="0.3">
      <c r="A17" t="s">
        <v>53</v>
      </c>
    </row>
    <row r="19" spans="1:1" x14ac:dyDescent="0.3">
      <c r="A19" t="s">
        <v>11</v>
      </c>
    </row>
    <row r="21" spans="1:1" x14ac:dyDescent="0.3">
      <c r="A21" t="s">
        <v>58</v>
      </c>
    </row>
  </sheetData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26" sqref="B26"/>
    </sheetView>
  </sheetViews>
  <sheetFormatPr defaultRowHeight="14.4" x14ac:dyDescent="0.3"/>
  <cols>
    <col min="1" max="1" width="12.6640625" customWidth="1"/>
    <col min="2" max="2" width="15" bestFit="1" customWidth="1"/>
    <col min="3" max="3" width="38.33203125" customWidth="1"/>
    <col min="4" max="4" width="21.109375" customWidth="1"/>
    <col min="5" max="5" width="13.33203125" bestFit="1" customWidth="1"/>
  </cols>
  <sheetData>
    <row r="1" spans="1:5" x14ac:dyDescent="0.3">
      <c r="A1" s="41" t="s">
        <v>48</v>
      </c>
    </row>
    <row r="3" spans="1:5" ht="15" thickBot="1" x14ac:dyDescent="0.35">
      <c r="A3" s="41" t="s">
        <v>15</v>
      </c>
      <c r="D3" s="41" t="s">
        <v>37</v>
      </c>
    </row>
    <row r="4" spans="1:5" x14ac:dyDescent="0.3">
      <c r="A4" s="61" t="s">
        <v>32</v>
      </c>
      <c r="B4" s="32">
        <v>26582397</v>
      </c>
      <c r="C4" s="33" t="s">
        <v>25</v>
      </c>
      <c r="D4" s="33"/>
      <c r="E4" s="30"/>
    </row>
    <row r="5" spans="1:5" ht="31.95" customHeight="1" x14ac:dyDescent="0.3">
      <c r="A5" s="60" t="s">
        <v>33</v>
      </c>
      <c r="B5" s="35">
        <v>490000</v>
      </c>
      <c r="C5" s="68" t="s">
        <v>44</v>
      </c>
      <c r="D5" s="36"/>
      <c r="E5" s="30"/>
    </row>
    <row r="6" spans="1:5" ht="43.2" customHeight="1" x14ac:dyDescent="0.3">
      <c r="A6" s="60" t="s">
        <v>34</v>
      </c>
      <c r="B6" s="35">
        <v>14692</v>
      </c>
      <c r="C6" s="65" t="s">
        <v>45</v>
      </c>
      <c r="D6" s="36"/>
      <c r="E6" s="30"/>
    </row>
    <row r="7" spans="1:5" ht="15" customHeight="1" x14ac:dyDescent="0.3">
      <c r="A7" s="60" t="s">
        <v>31</v>
      </c>
      <c r="B7" s="35">
        <v>10000</v>
      </c>
      <c r="C7" s="53" t="s">
        <v>30</v>
      </c>
      <c r="D7" s="36"/>
      <c r="E7" s="30"/>
    </row>
    <row r="8" spans="1:5" ht="15" customHeight="1" x14ac:dyDescent="0.3">
      <c r="A8" s="60"/>
      <c r="B8" s="35">
        <v>150000</v>
      </c>
      <c r="C8" s="53" t="s">
        <v>47</v>
      </c>
      <c r="D8" s="36"/>
      <c r="E8" s="30"/>
    </row>
    <row r="9" spans="1:5" ht="24" customHeight="1" x14ac:dyDescent="0.3">
      <c r="A9" s="60"/>
      <c r="B9" s="35">
        <v>1372</v>
      </c>
      <c r="C9" s="53" t="s">
        <v>49</v>
      </c>
      <c r="D9" s="36"/>
      <c r="E9" s="30"/>
    </row>
    <row r="10" spans="1:5" ht="15" x14ac:dyDescent="0.25">
      <c r="A10" s="34"/>
      <c r="B10" s="40">
        <f>SUM(B4:B9)</f>
        <v>27248461</v>
      </c>
      <c r="C10" s="54" t="s">
        <v>26</v>
      </c>
      <c r="D10" s="54"/>
      <c r="E10" s="30"/>
    </row>
    <row r="11" spans="1:5" ht="15" x14ac:dyDescent="0.25">
      <c r="A11" s="34"/>
      <c r="B11" s="35"/>
      <c r="C11" s="36"/>
      <c r="D11" s="36"/>
      <c r="E11" s="30"/>
    </row>
    <row r="12" spans="1:5" x14ac:dyDescent="0.3">
      <c r="A12" s="34"/>
      <c r="B12" s="35">
        <v>4000000</v>
      </c>
      <c r="C12" s="36" t="s">
        <v>12</v>
      </c>
      <c r="D12" s="36"/>
      <c r="E12" s="30"/>
    </row>
    <row r="13" spans="1:5" x14ac:dyDescent="0.3">
      <c r="A13" s="34"/>
      <c r="B13" s="35">
        <v>800000</v>
      </c>
      <c r="C13" s="36" t="s">
        <v>13</v>
      </c>
      <c r="D13" s="36"/>
      <c r="E13" s="30"/>
    </row>
    <row r="14" spans="1:5" x14ac:dyDescent="0.3">
      <c r="A14" s="34"/>
      <c r="B14" s="35">
        <v>85000</v>
      </c>
      <c r="C14" s="66" t="s">
        <v>46</v>
      </c>
      <c r="D14" s="36"/>
      <c r="E14" s="30"/>
    </row>
    <row r="15" spans="1:5" x14ac:dyDescent="0.3">
      <c r="A15" s="34"/>
      <c r="B15" s="40">
        <f>SUM(B12:B14)</f>
        <v>4885000</v>
      </c>
      <c r="C15" s="36" t="s">
        <v>14</v>
      </c>
      <c r="D15" s="54"/>
      <c r="E15" s="30"/>
    </row>
    <row r="16" spans="1:5" ht="15" x14ac:dyDescent="0.25">
      <c r="A16" s="34"/>
      <c r="B16" s="35"/>
      <c r="C16" s="36"/>
      <c r="D16" s="36"/>
      <c r="E16" s="30"/>
    </row>
    <row r="17" spans="1:5" ht="15.75" thickBot="1" x14ac:dyDescent="0.3">
      <c r="A17" s="37"/>
      <c r="B17" s="38">
        <f>B10+B15</f>
        <v>32133461</v>
      </c>
      <c r="C17" s="39"/>
      <c r="D17" s="42">
        <f>D4</f>
        <v>0</v>
      </c>
      <c r="E17" s="30"/>
    </row>
    <row r="18" spans="1:5" ht="15" x14ac:dyDescent="0.25">
      <c r="B18" s="30"/>
      <c r="C18" s="30"/>
      <c r="D18" s="30"/>
      <c r="E18" s="30"/>
    </row>
    <row r="19" spans="1:5" ht="15" x14ac:dyDescent="0.25">
      <c r="B19" s="30"/>
      <c r="C19" s="30"/>
      <c r="D19" s="30"/>
      <c r="E19" s="30"/>
    </row>
    <row r="20" spans="1:5" ht="15" x14ac:dyDescent="0.25">
      <c r="B20" s="30"/>
      <c r="C20" s="30"/>
      <c r="D20" s="30"/>
      <c r="E20" s="30"/>
    </row>
    <row r="21" spans="1:5" ht="15" thickBot="1" x14ac:dyDescent="0.35">
      <c r="A21" s="41" t="s">
        <v>23</v>
      </c>
      <c r="B21" s="30"/>
      <c r="C21" s="30"/>
      <c r="D21" s="30"/>
      <c r="E21" s="30"/>
    </row>
    <row r="22" spans="1:5" x14ac:dyDescent="0.3">
      <c r="A22" s="31" t="s">
        <v>16</v>
      </c>
      <c r="B22" s="33"/>
      <c r="C22" s="30"/>
      <c r="D22" s="30"/>
      <c r="E22" s="30"/>
    </row>
    <row r="23" spans="1:5" ht="15" x14ac:dyDescent="0.25">
      <c r="A23" s="63"/>
      <c r="B23" s="36"/>
      <c r="C23" s="30"/>
      <c r="D23" s="30"/>
      <c r="E23" s="30"/>
    </row>
    <row r="24" spans="1:5" x14ac:dyDescent="0.3">
      <c r="A24" s="63" t="s">
        <v>17</v>
      </c>
      <c r="B24" s="36">
        <v>150000</v>
      </c>
      <c r="C24" s="30"/>
      <c r="D24" s="30"/>
      <c r="E24" s="30"/>
    </row>
    <row r="25" spans="1:5" x14ac:dyDescent="0.3">
      <c r="A25" s="63" t="s">
        <v>18</v>
      </c>
      <c r="B25" s="36">
        <v>800000</v>
      </c>
      <c r="C25" s="30"/>
      <c r="D25" s="30"/>
      <c r="E25" s="30"/>
    </row>
    <row r="26" spans="1:5" x14ac:dyDescent="0.3">
      <c r="A26" s="63" t="s">
        <v>19</v>
      </c>
      <c r="B26" s="36">
        <v>500000</v>
      </c>
      <c r="C26" s="30"/>
      <c r="D26" s="30"/>
      <c r="E26" s="30"/>
    </row>
    <row r="27" spans="1:5" ht="28.8" x14ac:dyDescent="0.3">
      <c r="A27" s="63" t="s">
        <v>22</v>
      </c>
      <c r="B27" s="36">
        <v>150000</v>
      </c>
      <c r="C27" s="30"/>
      <c r="D27" s="30"/>
      <c r="E27" s="30"/>
    </row>
    <row r="28" spans="1:5" ht="28.8" x14ac:dyDescent="0.3">
      <c r="A28" s="63" t="s">
        <v>20</v>
      </c>
      <c r="B28" s="36">
        <v>330000</v>
      </c>
      <c r="C28" s="30"/>
      <c r="D28" s="30"/>
      <c r="E28" s="30"/>
    </row>
    <row r="29" spans="1:5" x14ac:dyDescent="0.3">
      <c r="A29" s="63" t="s">
        <v>21</v>
      </c>
      <c r="B29" s="36">
        <v>20000</v>
      </c>
      <c r="C29" s="30"/>
      <c r="D29" s="30"/>
      <c r="E29" s="30"/>
    </row>
    <row r="30" spans="1:5" x14ac:dyDescent="0.3">
      <c r="A30" s="63" t="s">
        <v>24</v>
      </c>
      <c r="B30" s="36">
        <v>670000</v>
      </c>
      <c r="C30" s="30"/>
      <c r="D30" s="30"/>
      <c r="E30" s="30"/>
    </row>
    <row r="31" spans="1:5" ht="15" thickBot="1" x14ac:dyDescent="0.35">
      <c r="A31" s="64"/>
      <c r="B31" s="42">
        <f>SUM(B24:B30)</f>
        <v>2620000</v>
      </c>
      <c r="C31" s="30"/>
      <c r="D31" s="30"/>
      <c r="E31" s="30"/>
    </row>
    <row r="32" spans="1:5" x14ac:dyDescent="0.3">
      <c r="B32" s="62">
        <f>B17+B31</f>
        <v>34753461</v>
      </c>
      <c r="C32" s="30"/>
      <c r="D32" s="30"/>
      <c r="E32" s="30"/>
    </row>
    <row r="33" spans="2:2" x14ac:dyDescent="0.3">
      <c r="B33" s="67"/>
    </row>
    <row r="34" spans="2:2" x14ac:dyDescent="0.3">
      <c r="B34" s="3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G16" sqref="G16"/>
    </sheetView>
  </sheetViews>
  <sheetFormatPr defaultRowHeight="14.4" x14ac:dyDescent="0.3"/>
  <cols>
    <col min="1" max="1" width="21.6640625" customWidth="1"/>
    <col min="2" max="2" width="15" bestFit="1" customWidth="1"/>
    <col min="3" max="3" width="36.44140625" customWidth="1"/>
  </cols>
  <sheetData>
    <row r="1" spans="1:8" ht="15.6" x14ac:dyDescent="0.3">
      <c r="A1" s="57" t="s">
        <v>56</v>
      </c>
    </row>
    <row r="2" spans="1:8" ht="15" thickBot="1" x14ac:dyDescent="0.35">
      <c r="A2" s="41" t="s">
        <v>29</v>
      </c>
    </row>
    <row r="3" spans="1:8" x14ac:dyDescent="0.3">
      <c r="A3" s="61" t="s">
        <v>38</v>
      </c>
      <c r="B3" s="32">
        <v>26500000</v>
      </c>
      <c r="C3" s="33" t="s">
        <v>25</v>
      </c>
      <c r="D3" s="30"/>
      <c r="E3" s="30"/>
      <c r="F3" s="30"/>
      <c r="G3" s="30"/>
      <c r="H3" s="30"/>
    </row>
    <row r="4" spans="1:8" ht="28.8" x14ac:dyDescent="0.3">
      <c r="A4" s="60" t="s">
        <v>33</v>
      </c>
      <c r="B4" s="35">
        <v>400000</v>
      </c>
      <c r="C4" s="68" t="s">
        <v>50</v>
      </c>
      <c r="D4" s="30"/>
      <c r="E4" s="30"/>
      <c r="F4" s="30"/>
      <c r="G4" s="30"/>
      <c r="H4" s="30"/>
    </row>
    <row r="5" spans="1:8" ht="15" x14ac:dyDescent="0.25">
      <c r="A5" s="34"/>
      <c r="B5" s="40">
        <f>SUM(B3:B4)</f>
        <v>26900000</v>
      </c>
      <c r="C5" s="54" t="s">
        <v>35</v>
      </c>
      <c r="D5" s="30"/>
      <c r="E5" s="30"/>
      <c r="F5" s="30"/>
      <c r="G5" s="30"/>
      <c r="H5" s="30"/>
    </row>
    <row r="6" spans="1:8" ht="15" x14ac:dyDescent="0.25">
      <c r="A6" s="34"/>
      <c r="B6" s="35"/>
      <c r="C6" s="36"/>
      <c r="D6" s="30"/>
      <c r="E6" s="30"/>
      <c r="F6" s="30"/>
      <c r="G6" s="30"/>
      <c r="H6" s="30"/>
    </row>
    <row r="7" spans="1:8" x14ac:dyDescent="0.3">
      <c r="A7" s="34"/>
      <c r="B7" s="35">
        <v>4000000</v>
      </c>
      <c r="C7" s="36" t="s">
        <v>12</v>
      </c>
      <c r="D7" s="30"/>
      <c r="E7" s="30"/>
      <c r="F7" s="30"/>
      <c r="G7" s="30"/>
      <c r="H7" s="30"/>
    </row>
    <row r="8" spans="1:8" x14ac:dyDescent="0.3">
      <c r="A8" s="34"/>
      <c r="B8" s="35">
        <v>800000</v>
      </c>
      <c r="C8" s="36" t="s">
        <v>13</v>
      </c>
      <c r="D8" s="30"/>
      <c r="E8" s="30"/>
      <c r="F8" s="30"/>
      <c r="G8" s="30"/>
      <c r="H8" s="30"/>
    </row>
    <row r="9" spans="1:8" x14ac:dyDescent="0.3">
      <c r="A9" s="34"/>
      <c r="B9" s="40">
        <f>SUM(B7:B8)</f>
        <v>4800000</v>
      </c>
      <c r="C9" s="54" t="s">
        <v>14</v>
      </c>
      <c r="D9" s="30"/>
      <c r="E9" s="30"/>
      <c r="F9" s="30"/>
      <c r="G9" s="30"/>
      <c r="H9" s="30"/>
    </row>
    <row r="10" spans="1:8" ht="15" x14ac:dyDescent="0.25">
      <c r="A10" s="34"/>
      <c r="B10" s="40"/>
      <c r="C10" s="36"/>
      <c r="D10" s="30"/>
      <c r="E10" s="30"/>
      <c r="F10" s="30"/>
      <c r="G10" s="30"/>
      <c r="H10" s="30"/>
    </row>
    <row r="11" spans="1:8" ht="15.75" thickBot="1" x14ac:dyDescent="0.3">
      <c r="A11" s="37"/>
      <c r="B11" s="38">
        <f>B5+B9</f>
        <v>31700000</v>
      </c>
      <c r="C11" s="39"/>
      <c r="D11" s="30"/>
      <c r="E11" s="30"/>
      <c r="F11" s="30"/>
      <c r="G11" s="30"/>
      <c r="H11" s="30"/>
    </row>
    <row r="12" spans="1:8" ht="15" x14ac:dyDescent="0.25">
      <c r="B12" s="30"/>
      <c r="C12" s="30"/>
      <c r="D12" s="30"/>
      <c r="E12" s="30"/>
      <c r="F12" s="30"/>
      <c r="G12" s="30"/>
      <c r="H12" s="30"/>
    </row>
    <row r="13" spans="1:8" ht="15" thickBot="1" x14ac:dyDescent="0.35">
      <c r="A13" s="41" t="s">
        <v>23</v>
      </c>
      <c r="B13" s="30"/>
      <c r="C13" s="30"/>
      <c r="D13" s="30"/>
      <c r="E13" s="30"/>
      <c r="F13" s="30"/>
      <c r="G13" s="30"/>
      <c r="H13" s="30"/>
    </row>
    <row r="14" spans="1:8" x14ac:dyDescent="0.3">
      <c r="A14" s="56" t="s">
        <v>16</v>
      </c>
      <c r="B14" s="33"/>
      <c r="C14" s="30"/>
      <c r="D14" s="30"/>
      <c r="E14" s="30"/>
      <c r="F14" s="30"/>
      <c r="G14" s="30"/>
      <c r="H14" s="30"/>
    </row>
    <row r="15" spans="1:8" x14ac:dyDescent="0.3">
      <c r="A15" s="34" t="s">
        <v>17</v>
      </c>
      <c r="B15" s="36">
        <v>400000</v>
      </c>
      <c r="C15" s="30"/>
      <c r="D15" s="30"/>
      <c r="E15" s="30"/>
      <c r="F15" s="30"/>
      <c r="G15" s="30"/>
      <c r="H15" s="30"/>
    </row>
    <row r="16" spans="1:8" x14ac:dyDescent="0.3">
      <c r="A16" s="34" t="s">
        <v>18</v>
      </c>
      <c r="B16" s="36">
        <v>1600000</v>
      </c>
      <c r="C16" s="30"/>
      <c r="D16" s="30"/>
      <c r="E16" s="30"/>
      <c r="F16" s="30"/>
      <c r="G16" s="30"/>
      <c r="H16" s="30"/>
    </row>
    <row r="17" spans="1:11" x14ac:dyDescent="0.3">
      <c r="A17" s="34" t="s">
        <v>19</v>
      </c>
      <c r="B17" s="36">
        <v>200000</v>
      </c>
      <c r="C17" s="30"/>
      <c r="D17" s="30"/>
      <c r="E17" s="30"/>
      <c r="F17" s="30"/>
      <c r="G17" s="30"/>
      <c r="H17" s="30"/>
    </row>
    <row r="18" spans="1:11" x14ac:dyDescent="0.3">
      <c r="A18" s="34" t="s">
        <v>22</v>
      </c>
      <c r="B18" s="36">
        <v>150000</v>
      </c>
      <c r="C18" s="30"/>
      <c r="D18" s="30"/>
      <c r="E18" s="30"/>
      <c r="F18" s="30"/>
      <c r="G18" s="30"/>
      <c r="H18" s="30"/>
    </row>
    <row r="19" spans="1:11" x14ac:dyDescent="0.3">
      <c r="A19" s="34" t="s">
        <v>20</v>
      </c>
      <c r="B19" s="36">
        <v>330000</v>
      </c>
      <c r="C19" s="30"/>
      <c r="D19" s="30"/>
      <c r="E19" s="30"/>
      <c r="F19" s="30"/>
      <c r="G19" s="30"/>
      <c r="H19" s="30"/>
    </row>
    <row r="20" spans="1:11" x14ac:dyDescent="0.3">
      <c r="A20" s="34" t="s">
        <v>21</v>
      </c>
      <c r="B20" s="36">
        <v>20000</v>
      </c>
      <c r="C20" s="30"/>
      <c r="D20" s="30"/>
      <c r="E20" s="30"/>
      <c r="F20" s="30"/>
      <c r="G20" s="30"/>
      <c r="H20" s="30"/>
    </row>
    <row r="21" spans="1:11" ht="15" x14ac:dyDescent="0.25">
      <c r="A21" s="55" t="s">
        <v>27</v>
      </c>
      <c r="B21" s="54">
        <f>SUM(B15:B20)</f>
        <v>2700000</v>
      </c>
      <c r="C21" s="30"/>
      <c r="D21" s="30"/>
      <c r="E21" s="30"/>
      <c r="F21" s="30"/>
      <c r="G21" s="30"/>
      <c r="H21" s="30"/>
    </row>
    <row r="22" spans="1:11" ht="15" x14ac:dyDescent="0.25">
      <c r="A22" s="34"/>
      <c r="B22" s="36"/>
      <c r="C22" s="30"/>
      <c r="D22" s="30"/>
      <c r="E22" s="30"/>
      <c r="F22" s="30"/>
      <c r="G22" s="30"/>
      <c r="H22" s="30"/>
    </row>
    <row r="23" spans="1:11" x14ac:dyDescent="0.3">
      <c r="A23" s="55" t="s">
        <v>28</v>
      </c>
      <c r="B23" s="36">
        <v>600000</v>
      </c>
      <c r="C23" s="30"/>
      <c r="D23" s="30"/>
      <c r="E23" s="30"/>
      <c r="F23" s="30"/>
      <c r="G23" s="30"/>
      <c r="H23" s="30"/>
    </row>
    <row r="24" spans="1:11" ht="15.75" thickBot="1" x14ac:dyDescent="0.3">
      <c r="A24" s="37"/>
      <c r="B24" s="42">
        <f>B21+B23</f>
        <v>3300000</v>
      </c>
      <c r="C24" s="30"/>
      <c r="D24" s="30"/>
      <c r="E24" s="30"/>
      <c r="F24" s="30"/>
      <c r="G24" s="30"/>
      <c r="H24" s="30"/>
    </row>
    <row r="25" spans="1:11" ht="15" x14ac:dyDescent="0.25">
      <c r="B25" s="30"/>
      <c r="C25" s="30"/>
      <c r="D25" s="30"/>
      <c r="E25" s="30"/>
      <c r="F25" s="30"/>
      <c r="G25" s="30"/>
      <c r="H25" s="30"/>
    </row>
    <row r="26" spans="1:11" x14ac:dyDescent="0.3">
      <c r="A26" s="59" t="s">
        <v>54</v>
      </c>
      <c r="B26" s="59"/>
      <c r="C26" s="59"/>
      <c r="D26" s="59"/>
      <c r="E26" s="59"/>
      <c r="F26" s="59"/>
      <c r="G26" s="59"/>
      <c r="H26" s="59"/>
      <c r="I26" s="59"/>
      <c r="J26" s="58"/>
      <c r="K26" s="58"/>
    </row>
    <row r="27" spans="1:11" x14ac:dyDescent="0.3">
      <c r="A27" s="59" t="s">
        <v>55</v>
      </c>
      <c r="B27" s="59"/>
      <c r="C27" s="59"/>
      <c r="D27" s="59"/>
      <c r="E27" s="59"/>
      <c r="F27" s="59"/>
      <c r="G27" s="59"/>
      <c r="H27" s="59"/>
      <c r="I27" s="59"/>
      <c r="J27" s="58"/>
      <c r="K27" s="58"/>
    </row>
    <row r="28" spans="1:11" x14ac:dyDescent="0.3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8"/>
      <c r="K28" s="58"/>
    </row>
    <row r="29" spans="1:11" x14ac:dyDescent="0.3">
      <c r="A29" s="59" t="s">
        <v>51</v>
      </c>
      <c r="B29" s="59"/>
      <c r="C29" s="59"/>
      <c r="D29" s="59"/>
      <c r="E29" s="59"/>
      <c r="F29" s="59"/>
      <c r="G29" s="59"/>
      <c r="H29" s="59"/>
      <c r="I29" s="59"/>
      <c r="J29" s="58"/>
      <c r="K29" s="58"/>
    </row>
    <row r="30" spans="1:11" x14ac:dyDescent="0.3">
      <c r="A30" s="59" t="s">
        <v>52</v>
      </c>
      <c r="B30" s="59"/>
      <c r="C30" s="59"/>
      <c r="D30" s="59"/>
      <c r="E30" s="59"/>
      <c r="F30" s="59"/>
      <c r="G30" s="59"/>
    </row>
  </sheetData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2021 + rozp.výhled </vt:lpstr>
      <vt:lpstr>podklady plán.skutečnost 2020</vt:lpstr>
      <vt:lpstr>podklady rozpočet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Blažková</dc:creator>
  <cp:lastModifiedBy>Marcela</cp:lastModifiedBy>
  <cp:lastPrinted>2020-12-04T07:55:49Z</cp:lastPrinted>
  <dcterms:created xsi:type="dcterms:W3CDTF">2017-11-27T10:16:36Z</dcterms:created>
  <dcterms:modified xsi:type="dcterms:W3CDTF">2020-12-28T17:49:08Z</dcterms:modified>
</cp:coreProperties>
</file>